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115" windowHeight="8250" activeTab="0"/>
  </bookViews>
  <sheets>
    <sheet name="Mk Ak9" sheetId="1" r:id="rId1"/>
    <sheet name="Boden" sheetId="2" r:id="rId2"/>
    <sheet name="PP" sheetId="3" r:id="rId3"/>
    <sheet name="Ringe" sheetId="4" r:id="rId4"/>
    <sheet name="Sprung" sheetId="5" r:id="rId5"/>
    <sheet name="Barren" sheetId="6" r:id="rId6"/>
    <sheet name="Reck" sheetId="7" r:id="rId7"/>
  </sheets>
  <definedNames>
    <definedName name="_xlnm._FilterDatabase" localSheetId="5" hidden="1">'Barren'!$A$4:$H$4</definedName>
    <definedName name="_xlnm._FilterDatabase" localSheetId="1" hidden="1">'Boden'!$A$4:$H$4</definedName>
    <definedName name="_xlnm._FilterDatabase" localSheetId="2" hidden="1">'PP'!$A$4:$J$4</definedName>
    <definedName name="_xlnm._FilterDatabase" localSheetId="6" hidden="1">'Reck'!$A$4:$H$4</definedName>
    <definedName name="_xlnm._FilterDatabase" localSheetId="3" hidden="1">'Ringe'!$A$4:$H$4</definedName>
    <definedName name="_xlnm._FilterDatabase" localSheetId="4" hidden="1">'Sprung'!$A$4:$J$4</definedName>
  </definedNames>
  <calcPr fullCalcOnLoad="1"/>
</workbook>
</file>

<file path=xl/sharedStrings.xml><?xml version="1.0" encoding="utf-8"?>
<sst xmlns="http://schemas.openxmlformats.org/spreadsheetml/2006/main" count="163" uniqueCount="66">
  <si>
    <t>Name</t>
  </si>
  <si>
    <t>Boden</t>
  </si>
  <si>
    <t>Pilz</t>
  </si>
  <si>
    <t>Ringe</t>
  </si>
  <si>
    <t>MW</t>
  </si>
  <si>
    <t>Sprung 1</t>
  </si>
  <si>
    <t>Sprung 2</t>
  </si>
  <si>
    <t>Barren</t>
  </si>
  <si>
    <t>Reck</t>
  </si>
  <si>
    <t>Gesamt</t>
  </si>
  <si>
    <t>Platz</t>
  </si>
  <si>
    <t>geb.</t>
  </si>
  <si>
    <t>PO</t>
  </si>
  <si>
    <t>Finale</t>
  </si>
  <si>
    <t>Mk Pferd</t>
  </si>
  <si>
    <t>Finale MW</t>
  </si>
  <si>
    <t>Mk Sprung</t>
  </si>
  <si>
    <t>Ak 9</t>
  </si>
  <si>
    <t>Moritz Germer</t>
  </si>
  <si>
    <t>Mehrkampf Ak9</t>
  </si>
  <si>
    <t>Ak9 Boden</t>
  </si>
  <si>
    <t>Ak9 Pferd</t>
  </si>
  <si>
    <t>Ak9 Ringe</t>
  </si>
  <si>
    <t>Ak9 Sprung</t>
  </si>
  <si>
    <t>Ak9 Barren</t>
  </si>
  <si>
    <t>Ak9 Reck</t>
  </si>
  <si>
    <t>01.09.2007</t>
  </si>
  <si>
    <t>05.12.2007</t>
  </si>
  <si>
    <t>09.10.2007</t>
  </si>
  <si>
    <t>17.07.2007</t>
  </si>
  <si>
    <t>26.10.2006</t>
  </si>
  <si>
    <t>22.06.2007</t>
  </si>
  <si>
    <t>26.05.2007</t>
  </si>
  <si>
    <t>08.05.2007</t>
  </si>
  <si>
    <t>26.07.2008</t>
  </si>
  <si>
    <t>25.07.2007</t>
  </si>
  <si>
    <t>26.11.2007</t>
  </si>
  <si>
    <t>18.12.2006</t>
  </si>
  <si>
    <t>Landesmeisterschaften 25.06.2016</t>
  </si>
  <si>
    <t>Jordan Handrek</t>
  </si>
  <si>
    <t>Raik Hugler</t>
  </si>
  <si>
    <t>Till Jabine</t>
  </si>
  <si>
    <t>Tom Schulz</t>
  </si>
  <si>
    <t>Lucas Pascal Wagner</t>
  </si>
  <si>
    <t>Artur Wilhelm</t>
  </si>
  <si>
    <t>Gabriel Iffert</t>
  </si>
  <si>
    <t>Nils Kaufmann</t>
  </si>
  <si>
    <t>Til Germer</t>
  </si>
  <si>
    <t>Lorenz Hartmann</t>
  </si>
  <si>
    <t>Filipp Krolikowski</t>
  </si>
  <si>
    <t>Leo Lottermoser</t>
  </si>
  <si>
    <t>SB</t>
  </si>
  <si>
    <t>CB</t>
  </si>
  <si>
    <t>E-Pilz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</si>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</sst>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0.0"/>
    <numFmt numFmtId="16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51" applyFont="1" applyBorder="1" applyAlignment="1">
      <alignment horizontal="center"/>
      <protection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2" fontId="42" fillId="0" borderId="12" xfId="0" applyNumberFormat="1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42" fillId="0" borderId="14" xfId="0" applyNumberFormat="1" applyFont="1" applyBorder="1" applyAlignment="1">
      <alignment horizontal="center"/>
    </xf>
    <xf numFmtId="2" fontId="42" fillId="0" borderId="15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42" fillId="0" borderId="16" xfId="0" applyNumberFormat="1" applyFont="1" applyBorder="1" applyAlignment="1">
      <alignment horizontal="center"/>
    </xf>
    <xf numFmtId="2" fontId="42" fillId="0" borderId="17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2" fontId="42" fillId="0" borderId="18" xfId="0" applyNumberFormat="1" applyFont="1" applyBorder="1" applyAlignment="1">
      <alignment horizontal="center"/>
    </xf>
    <xf numFmtId="2" fontId="42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167" fontId="40" fillId="0" borderId="1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167" fontId="43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167" fontId="44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J5" sqref="J5"/>
    </sheetView>
  </sheetViews>
  <sheetFormatPr defaultColWidth="11.421875" defaultRowHeight="15"/>
  <cols>
    <col min="1" max="1" width="2.8515625" style="0" customWidth="1"/>
    <col min="2" max="2" width="5.28125" style="0" customWidth="1"/>
    <col min="3" max="3" width="19.00390625" style="0" customWidth="1"/>
    <col min="5" max="5" width="3.8515625" style="0" customWidth="1"/>
    <col min="6" max="15" width="8.8515625" style="3" customWidth="1"/>
    <col min="16" max="16" width="8.28125" style="3" customWidth="1"/>
    <col min="17" max="17" width="5.7109375" style="3" customWidth="1"/>
  </cols>
  <sheetData>
    <row r="1" spans="1:17" ht="15">
      <c r="A1" s="5"/>
      <c r="B1" s="5"/>
      <c r="C1" s="1" t="s">
        <v>38</v>
      </c>
      <c r="D1" s="5"/>
      <c r="E1" s="5"/>
      <c r="F1" s="8"/>
      <c r="G1" s="8" t="s">
        <v>19</v>
      </c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>
      <c r="A2" s="5"/>
      <c r="B2" s="5"/>
      <c r="C2" s="5"/>
      <c r="D2" s="5"/>
      <c r="E2" s="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>
      <c r="A3" s="5"/>
      <c r="B3" s="5"/>
      <c r="C3" s="5"/>
      <c r="D3" s="5"/>
      <c r="E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9.5" customHeight="1">
      <c r="A4" s="6"/>
      <c r="B4" s="6"/>
      <c r="C4" s="6" t="s">
        <v>0</v>
      </c>
      <c r="D4" s="6" t="s">
        <v>11</v>
      </c>
      <c r="E4" s="6"/>
      <c r="F4" s="7" t="s">
        <v>1</v>
      </c>
      <c r="G4" s="11" t="s">
        <v>2</v>
      </c>
      <c r="H4" s="11" t="s">
        <v>53</v>
      </c>
      <c r="I4" s="7" t="s">
        <v>4</v>
      </c>
      <c r="J4" s="7" t="s">
        <v>3</v>
      </c>
      <c r="K4" s="11" t="s">
        <v>5</v>
      </c>
      <c r="L4" s="11" t="s">
        <v>6</v>
      </c>
      <c r="M4" s="7" t="s">
        <v>4</v>
      </c>
      <c r="N4" s="7" t="s">
        <v>7</v>
      </c>
      <c r="O4" s="7" t="s">
        <v>8</v>
      </c>
      <c r="P4" s="7" t="s">
        <v>9</v>
      </c>
      <c r="Q4" s="7" t="s">
        <v>10</v>
      </c>
    </row>
    <row r="5" spans="1:17" ht="27.75" customHeight="1">
      <c r="A5" s="7">
        <v>1</v>
      </c>
      <c r="B5" s="2" t="s">
        <v>17</v>
      </c>
      <c r="C5" s="26" t="s">
        <v>43</v>
      </c>
      <c r="D5" s="26" t="s">
        <v>30</v>
      </c>
      <c r="E5" s="4" t="s">
        <v>52</v>
      </c>
      <c r="F5" s="32">
        <v>6.8</v>
      </c>
      <c r="G5" s="12">
        <v>8.6</v>
      </c>
      <c r="H5" s="13">
        <v>6.8</v>
      </c>
      <c r="I5" s="31">
        <f aca="true" t="shared" si="0" ref="I5:I17">(G5+H5)/2</f>
        <v>7.699999999999999</v>
      </c>
      <c r="J5" s="14">
        <v>8.7</v>
      </c>
      <c r="K5" s="12">
        <v>9.7</v>
      </c>
      <c r="L5" s="13">
        <v>8.1</v>
      </c>
      <c r="M5" s="31">
        <f aca="true" t="shared" si="1" ref="M5:M15">(K5+L5)/2</f>
        <v>8.899999999999999</v>
      </c>
      <c r="N5" s="14">
        <v>6.4</v>
      </c>
      <c r="O5" s="14">
        <v>8.5</v>
      </c>
      <c r="P5" s="31">
        <f aca="true" t="shared" si="2" ref="P5:P17">SUM(F5,I5,J5,M5,N5,O5)</f>
        <v>46.99999999999999</v>
      </c>
      <c r="Q5" s="7" t="s">
        <v>54</v>
      </c>
    </row>
    <row r="6" spans="1:17" ht="19.5" customHeight="1">
      <c r="A6" s="4">
        <v>2</v>
      </c>
      <c r="B6" s="2" t="s">
        <v>17</v>
      </c>
      <c r="C6" s="26" t="s">
        <v>18</v>
      </c>
      <c r="D6" s="26" t="s">
        <v>33</v>
      </c>
      <c r="E6" s="2" t="s">
        <v>51</v>
      </c>
      <c r="F6" s="17">
        <v>8.3</v>
      </c>
      <c r="G6" s="15">
        <v>5.8</v>
      </c>
      <c r="H6" s="16">
        <v>0</v>
      </c>
      <c r="I6" s="31">
        <f t="shared" si="0"/>
        <v>2.9</v>
      </c>
      <c r="J6" s="14">
        <v>7.7</v>
      </c>
      <c r="K6" s="15">
        <v>8</v>
      </c>
      <c r="L6" s="16">
        <v>9</v>
      </c>
      <c r="M6" s="31">
        <f t="shared" si="1"/>
        <v>8.5</v>
      </c>
      <c r="N6" s="14">
        <v>7.5</v>
      </c>
      <c r="O6" s="14">
        <v>8.2</v>
      </c>
      <c r="P6" s="31">
        <f t="shared" si="2"/>
        <v>43.10000000000001</v>
      </c>
      <c r="Q6" s="7" t="s">
        <v>55</v>
      </c>
    </row>
    <row r="7" spans="1:17" ht="19.5" customHeight="1">
      <c r="A7" s="4">
        <v>3</v>
      </c>
      <c r="B7" s="2" t="s">
        <v>17</v>
      </c>
      <c r="C7" s="26" t="s">
        <v>47</v>
      </c>
      <c r="D7" s="26" t="s">
        <v>34</v>
      </c>
      <c r="E7" s="2" t="s">
        <v>51</v>
      </c>
      <c r="F7" s="17">
        <v>7.3</v>
      </c>
      <c r="G7" s="15">
        <v>5</v>
      </c>
      <c r="H7" s="16">
        <v>1.3</v>
      </c>
      <c r="I7" s="31">
        <f t="shared" si="0"/>
        <v>3.15</v>
      </c>
      <c r="J7" s="14">
        <v>8</v>
      </c>
      <c r="K7" s="15">
        <v>8.7</v>
      </c>
      <c r="L7" s="16">
        <v>5.8</v>
      </c>
      <c r="M7" s="31">
        <f t="shared" si="1"/>
        <v>7.25</v>
      </c>
      <c r="N7" s="14">
        <v>6.7</v>
      </c>
      <c r="O7" s="14">
        <v>7.7</v>
      </c>
      <c r="P7" s="31">
        <f t="shared" si="2"/>
        <v>40.1</v>
      </c>
      <c r="Q7" s="7" t="s">
        <v>56</v>
      </c>
    </row>
    <row r="8" spans="1:17" ht="19.5" customHeight="1">
      <c r="A8" s="4">
        <v>4</v>
      </c>
      <c r="B8" s="2" t="s">
        <v>17</v>
      </c>
      <c r="C8" s="26" t="s">
        <v>44</v>
      </c>
      <c r="D8" s="26" t="s">
        <v>31</v>
      </c>
      <c r="E8" s="2" t="s">
        <v>52</v>
      </c>
      <c r="F8" s="17">
        <v>4.6</v>
      </c>
      <c r="G8" s="15">
        <v>4.5</v>
      </c>
      <c r="H8" s="16">
        <v>0</v>
      </c>
      <c r="I8" s="31">
        <f t="shared" si="0"/>
        <v>2.25</v>
      </c>
      <c r="J8" s="14">
        <v>7.5</v>
      </c>
      <c r="K8" s="15">
        <v>8.6</v>
      </c>
      <c r="L8" s="16">
        <v>8.4</v>
      </c>
      <c r="M8" s="31">
        <f t="shared" si="1"/>
        <v>8.5</v>
      </c>
      <c r="N8" s="14">
        <v>3.2</v>
      </c>
      <c r="O8" s="14">
        <v>8.3</v>
      </c>
      <c r="P8" s="31">
        <f t="shared" si="2"/>
        <v>34.35</v>
      </c>
      <c r="Q8" s="7" t="s">
        <v>57</v>
      </c>
    </row>
    <row r="9" spans="1:17" ht="19.5" customHeight="1">
      <c r="A9" s="4">
        <v>5</v>
      </c>
      <c r="B9" s="2" t="s">
        <v>17</v>
      </c>
      <c r="C9" s="26" t="s">
        <v>49</v>
      </c>
      <c r="D9" s="26" t="s">
        <v>36</v>
      </c>
      <c r="E9" s="2" t="s">
        <v>51</v>
      </c>
      <c r="F9" s="17">
        <v>5.6</v>
      </c>
      <c r="G9" s="15">
        <v>6.8</v>
      </c>
      <c r="H9" s="16">
        <v>0</v>
      </c>
      <c r="I9" s="31">
        <f t="shared" si="0"/>
        <v>3.4</v>
      </c>
      <c r="J9" s="14">
        <v>7.3</v>
      </c>
      <c r="K9" s="15">
        <v>8.3</v>
      </c>
      <c r="L9" s="16">
        <v>5.6</v>
      </c>
      <c r="M9" s="31">
        <f t="shared" si="1"/>
        <v>6.95</v>
      </c>
      <c r="N9" s="14">
        <v>4.5</v>
      </c>
      <c r="O9" s="14">
        <v>6.2</v>
      </c>
      <c r="P9" s="31">
        <f t="shared" si="2"/>
        <v>33.95</v>
      </c>
      <c r="Q9" s="7" t="s">
        <v>58</v>
      </c>
    </row>
    <row r="10" spans="1:17" ht="19.5" customHeight="1">
      <c r="A10" s="4">
        <v>6</v>
      </c>
      <c r="B10" s="2" t="s">
        <v>17</v>
      </c>
      <c r="C10" s="26" t="s">
        <v>41</v>
      </c>
      <c r="D10" s="26" t="s">
        <v>28</v>
      </c>
      <c r="E10" s="2" t="s">
        <v>52</v>
      </c>
      <c r="F10" s="17">
        <v>5</v>
      </c>
      <c r="G10" s="15">
        <v>6.4</v>
      </c>
      <c r="H10" s="16">
        <v>0</v>
      </c>
      <c r="I10" s="31">
        <f t="shared" si="0"/>
        <v>3.2</v>
      </c>
      <c r="J10" s="14">
        <v>5.7</v>
      </c>
      <c r="K10" s="15">
        <v>7</v>
      </c>
      <c r="L10" s="16">
        <v>8.3</v>
      </c>
      <c r="M10" s="31">
        <f t="shared" si="1"/>
        <v>7.65</v>
      </c>
      <c r="N10" s="14">
        <v>5</v>
      </c>
      <c r="O10" s="14">
        <v>7.4</v>
      </c>
      <c r="P10" s="31">
        <f t="shared" si="2"/>
        <v>33.949999999999996</v>
      </c>
      <c r="Q10" s="7" t="s">
        <v>58</v>
      </c>
    </row>
    <row r="11" spans="1:17" ht="19.5" customHeight="1">
      <c r="A11" s="4">
        <v>7</v>
      </c>
      <c r="B11" s="2" t="s">
        <v>17</v>
      </c>
      <c r="C11" s="26" t="s">
        <v>50</v>
      </c>
      <c r="D11" s="26" t="s">
        <v>37</v>
      </c>
      <c r="E11" s="2" t="s">
        <v>51</v>
      </c>
      <c r="F11" s="17">
        <v>3.2</v>
      </c>
      <c r="G11" s="15">
        <v>6.3</v>
      </c>
      <c r="H11" s="16">
        <v>1.5</v>
      </c>
      <c r="I11" s="31">
        <f t="shared" si="0"/>
        <v>3.9</v>
      </c>
      <c r="J11" s="14">
        <v>7.4</v>
      </c>
      <c r="K11" s="15">
        <v>8.1</v>
      </c>
      <c r="L11" s="16">
        <v>5.2</v>
      </c>
      <c r="M11" s="31">
        <f t="shared" si="1"/>
        <v>6.65</v>
      </c>
      <c r="N11" s="14">
        <v>5.1</v>
      </c>
      <c r="O11" s="14">
        <v>7.4</v>
      </c>
      <c r="P11" s="31">
        <f t="shared" si="2"/>
        <v>33.65</v>
      </c>
      <c r="Q11" s="7" t="s">
        <v>59</v>
      </c>
    </row>
    <row r="12" spans="1:17" ht="19.5" customHeight="1">
      <c r="A12" s="4">
        <v>8</v>
      </c>
      <c r="B12" s="2" t="s">
        <v>17</v>
      </c>
      <c r="C12" s="26" t="s">
        <v>48</v>
      </c>
      <c r="D12" s="26" t="s">
        <v>35</v>
      </c>
      <c r="E12" s="2" t="s">
        <v>51</v>
      </c>
      <c r="F12" s="17">
        <v>4.3</v>
      </c>
      <c r="G12" s="15">
        <v>8.2</v>
      </c>
      <c r="H12" s="16">
        <v>0</v>
      </c>
      <c r="I12" s="31">
        <f t="shared" si="0"/>
        <v>4.1</v>
      </c>
      <c r="J12" s="14">
        <v>7.1</v>
      </c>
      <c r="K12" s="15">
        <v>8.5</v>
      </c>
      <c r="L12" s="16">
        <v>5.4</v>
      </c>
      <c r="M12" s="31">
        <f t="shared" si="1"/>
        <v>6.95</v>
      </c>
      <c r="N12" s="14">
        <v>5.5</v>
      </c>
      <c r="O12" s="14">
        <v>5.5</v>
      </c>
      <c r="P12" s="31">
        <f t="shared" si="2"/>
        <v>33.45</v>
      </c>
      <c r="Q12" s="7" t="s">
        <v>60</v>
      </c>
    </row>
    <row r="13" spans="1:17" ht="19.5" customHeight="1">
      <c r="A13" s="4">
        <v>9</v>
      </c>
      <c r="B13" s="2" t="s">
        <v>17</v>
      </c>
      <c r="C13" s="26" t="s">
        <v>39</v>
      </c>
      <c r="D13" s="26" t="s">
        <v>26</v>
      </c>
      <c r="E13" s="2" t="s">
        <v>52</v>
      </c>
      <c r="F13" s="17">
        <v>4.5</v>
      </c>
      <c r="G13" s="15">
        <v>0.5</v>
      </c>
      <c r="H13" s="16">
        <v>0</v>
      </c>
      <c r="I13" s="31">
        <f t="shared" si="0"/>
        <v>0.25</v>
      </c>
      <c r="J13" s="14">
        <v>5.8</v>
      </c>
      <c r="K13" s="15">
        <v>8.4</v>
      </c>
      <c r="L13" s="16">
        <v>8.6</v>
      </c>
      <c r="M13" s="31">
        <f t="shared" si="1"/>
        <v>8.5</v>
      </c>
      <c r="N13" s="14">
        <v>3.7</v>
      </c>
      <c r="O13" s="14">
        <v>6.4</v>
      </c>
      <c r="P13" s="14">
        <f t="shared" si="2"/>
        <v>29.15</v>
      </c>
      <c r="Q13" s="7" t="s">
        <v>61</v>
      </c>
    </row>
    <row r="14" spans="1:17" ht="19.5" customHeight="1">
      <c r="A14" s="4">
        <v>10</v>
      </c>
      <c r="B14" s="2" t="s">
        <v>17</v>
      </c>
      <c r="C14" s="26" t="s">
        <v>40</v>
      </c>
      <c r="D14" s="26" t="s">
        <v>27</v>
      </c>
      <c r="E14" s="2" t="s">
        <v>52</v>
      </c>
      <c r="F14" s="17">
        <v>5.4</v>
      </c>
      <c r="G14" s="24">
        <v>1</v>
      </c>
      <c r="H14" s="25">
        <v>0</v>
      </c>
      <c r="I14" s="31">
        <f t="shared" si="0"/>
        <v>0.5</v>
      </c>
      <c r="J14" s="14">
        <v>7.8</v>
      </c>
      <c r="K14" s="24">
        <v>5</v>
      </c>
      <c r="L14" s="25">
        <v>5.6</v>
      </c>
      <c r="M14" s="31">
        <f t="shared" si="1"/>
        <v>5.3</v>
      </c>
      <c r="N14" s="14">
        <v>2.1</v>
      </c>
      <c r="O14" s="14">
        <v>7</v>
      </c>
      <c r="P14" s="31">
        <f t="shared" si="2"/>
        <v>28.1</v>
      </c>
      <c r="Q14" s="7" t="s">
        <v>62</v>
      </c>
    </row>
    <row r="15" spans="1:17" ht="19.5" customHeight="1">
      <c r="A15" s="4">
        <v>11</v>
      </c>
      <c r="B15" s="2" t="s">
        <v>17</v>
      </c>
      <c r="C15" s="26" t="s">
        <v>42</v>
      </c>
      <c r="D15" s="26" t="s">
        <v>29</v>
      </c>
      <c r="E15" s="4" t="s">
        <v>52</v>
      </c>
      <c r="F15" s="17">
        <v>4.1</v>
      </c>
      <c r="G15" s="24">
        <v>0.5</v>
      </c>
      <c r="H15" s="25">
        <v>0</v>
      </c>
      <c r="I15" s="31">
        <f t="shared" si="0"/>
        <v>0.25</v>
      </c>
      <c r="J15" s="14">
        <v>6.7</v>
      </c>
      <c r="K15" s="24">
        <v>7.5</v>
      </c>
      <c r="L15" s="25">
        <v>5.4</v>
      </c>
      <c r="M15" s="31">
        <f t="shared" si="1"/>
        <v>6.45</v>
      </c>
      <c r="N15" s="14">
        <v>4.3</v>
      </c>
      <c r="O15" s="14">
        <v>5.3</v>
      </c>
      <c r="P15" s="31">
        <f t="shared" si="2"/>
        <v>27.1</v>
      </c>
      <c r="Q15" s="7" t="s">
        <v>63</v>
      </c>
    </row>
    <row r="16" spans="1:17" ht="19.5" customHeight="1">
      <c r="A16" s="4">
        <v>12</v>
      </c>
      <c r="B16" s="2" t="s">
        <v>17</v>
      </c>
      <c r="C16" s="26" t="s">
        <v>45</v>
      </c>
      <c r="D16" s="26" t="s">
        <v>28</v>
      </c>
      <c r="E16" s="2" t="s">
        <v>12</v>
      </c>
      <c r="F16" s="17">
        <v>0</v>
      </c>
      <c r="G16" s="24">
        <v>0</v>
      </c>
      <c r="H16" s="25">
        <v>0</v>
      </c>
      <c r="I16" s="31">
        <f t="shared" si="0"/>
        <v>0</v>
      </c>
      <c r="J16" s="14">
        <v>0</v>
      </c>
      <c r="K16" s="24">
        <v>0</v>
      </c>
      <c r="L16" s="25">
        <v>0</v>
      </c>
      <c r="M16" s="31">
        <v>0</v>
      </c>
      <c r="N16" s="14">
        <v>0</v>
      </c>
      <c r="O16" s="14">
        <v>0</v>
      </c>
      <c r="P16" s="31">
        <f t="shared" si="2"/>
        <v>0</v>
      </c>
      <c r="Q16" s="7" t="s">
        <v>64</v>
      </c>
    </row>
    <row r="17" spans="1:17" ht="19.5" customHeight="1">
      <c r="A17" s="4">
        <v>13</v>
      </c>
      <c r="B17" s="2" t="s">
        <v>17</v>
      </c>
      <c r="C17" s="26" t="s">
        <v>46</v>
      </c>
      <c r="D17" s="26" t="s">
        <v>32</v>
      </c>
      <c r="E17" s="4" t="s">
        <v>12</v>
      </c>
      <c r="F17" s="17">
        <v>0</v>
      </c>
      <c r="G17" s="28">
        <v>0</v>
      </c>
      <c r="H17" s="29">
        <v>0</v>
      </c>
      <c r="I17" s="31">
        <f t="shared" si="0"/>
        <v>0</v>
      </c>
      <c r="J17" s="14">
        <v>0</v>
      </c>
      <c r="K17" s="28">
        <v>0</v>
      </c>
      <c r="L17" s="29">
        <v>0</v>
      </c>
      <c r="M17" s="31">
        <f>(K17+L17)/2</f>
        <v>0</v>
      </c>
      <c r="N17" s="14">
        <v>0</v>
      </c>
      <c r="O17" s="14">
        <v>0</v>
      </c>
      <c r="P17" s="31">
        <f t="shared" si="2"/>
        <v>0</v>
      </c>
      <c r="Q17" s="7" t="s">
        <v>64</v>
      </c>
    </row>
    <row r="18" spans="1:17" ht="19.5" customHeight="1">
      <c r="A18" s="5"/>
      <c r="B18" s="5"/>
      <c r="C18" s="5"/>
      <c r="D18" s="5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">
      <c r="A19" s="5"/>
      <c r="B19" s="5"/>
      <c r="C19" s="5"/>
      <c r="D19" s="5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spans="6:15" ht="15">
      <c r="F26"/>
      <c r="L26"/>
      <c r="M26"/>
      <c r="N26"/>
      <c r="O26"/>
    </row>
    <row r="27" spans="6:15" ht="15">
      <c r="F27"/>
      <c r="L27"/>
      <c r="M27"/>
      <c r="N27"/>
      <c r="O27"/>
    </row>
    <row r="28" spans="6:15" ht="15">
      <c r="F28"/>
      <c r="L28"/>
      <c r="M28"/>
      <c r="N28"/>
      <c r="O28"/>
    </row>
    <row r="29" spans="6:15" ht="15">
      <c r="F29"/>
      <c r="L29"/>
      <c r="M29"/>
      <c r="N29"/>
      <c r="O29"/>
    </row>
    <row r="30" spans="6:15" ht="15">
      <c r="F30"/>
      <c r="L30"/>
      <c r="M30"/>
      <c r="N30"/>
      <c r="O30"/>
    </row>
    <row r="31" spans="6:15" ht="15">
      <c r="F31"/>
      <c r="L31"/>
      <c r="M31"/>
      <c r="N31"/>
      <c r="O31"/>
    </row>
    <row r="32" spans="6:15" ht="15">
      <c r="F32"/>
      <c r="L32"/>
      <c r="M32"/>
      <c r="N32"/>
      <c r="O32"/>
    </row>
    <row r="33" spans="6:15" ht="15">
      <c r="F33"/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</sheetData>
  <sheetProtection/>
  <printOptions/>
  <pageMargins left="0.11811023622047245" right="0.11811023622047245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10" sqref="H10"/>
    </sheetView>
  </sheetViews>
  <sheetFormatPr defaultColWidth="11.421875" defaultRowHeight="15"/>
  <cols>
    <col min="1" max="1" width="3.57421875" style="3" customWidth="1"/>
    <col min="2" max="2" width="5.28125" style="3" customWidth="1"/>
    <col min="3" max="3" width="18.8515625" style="0" customWidth="1"/>
    <col min="4" max="4" width="11.421875" style="3" customWidth="1"/>
    <col min="5" max="5" width="6.00390625" style="3" customWidth="1"/>
    <col min="6" max="6" width="8.8515625" style="3" customWidth="1"/>
    <col min="7" max="8" width="11.421875" style="3" customWidth="1"/>
  </cols>
  <sheetData>
    <row r="1" spans="1:8" ht="15">
      <c r="A1" s="8"/>
      <c r="B1" s="8"/>
      <c r="C1" s="1" t="s">
        <v>38</v>
      </c>
      <c r="D1" s="8"/>
      <c r="E1" s="8"/>
      <c r="F1" s="8" t="s">
        <v>20</v>
      </c>
      <c r="G1" s="8"/>
      <c r="H1" s="8"/>
    </row>
    <row r="2" spans="1:8" ht="15">
      <c r="A2" s="8"/>
      <c r="B2" s="8"/>
      <c r="C2" s="5"/>
      <c r="D2" s="8"/>
      <c r="E2" s="8"/>
      <c r="F2" s="8"/>
      <c r="G2" s="8"/>
      <c r="H2" s="8"/>
    </row>
    <row r="3" spans="1:8" ht="15">
      <c r="A3" s="8"/>
      <c r="B3" s="8"/>
      <c r="C3" s="5"/>
      <c r="D3" s="8"/>
      <c r="E3" s="8"/>
      <c r="F3" s="8"/>
      <c r="G3" s="8"/>
      <c r="H3" s="8"/>
    </row>
    <row r="4" spans="1:8" ht="19.5" customHeight="1">
      <c r="A4" s="7"/>
      <c r="B4" s="7"/>
      <c r="C4" s="6" t="s">
        <v>0</v>
      </c>
      <c r="D4" s="7" t="s">
        <v>11</v>
      </c>
      <c r="E4" s="7"/>
      <c r="F4" s="10" t="s">
        <v>1</v>
      </c>
      <c r="G4" s="7" t="s">
        <v>13</v>
      </c>
      <c r="H4" s="7" t="s">
        <v>10</v>
      </c>
    </row>
    <row r="5" spans="1:8" ht="19.5" customHeight="1">
      <c r="A5" s="33">
        <f>'Mk Ak9'!A6</f>
        <v>2</v>
      </c>
      <c r="B5" s="33" t="str">
        <f>'Mk Ak9'!B6</f>
        <v>Ak 9</v>
      </c>
      <c r="C5" s="34" t="str">
        <f>'Mk Ak9'!C6</f>
        <v>Moritz Germer</v>
      </c>
      <c r="D5" s="33" t="str">
        <f>'Mk Ak9'!D6</f>
        <v>08.05.2007</v>
      </c>
      <c r="E5" s="33" t="str">
        <f>'Mk Ak9'!E6</f>
        <v>SB</v>
      </c>
      <c r="F5" s="35">
        <f>'Mk Ak9'!F6</f>
        <v>8.3</v>
      </c>
      <c r="G5" s="40">
        <v>6.65</v>
      </c>
      <c r="H5" s="36" t="s">
        <v>54</v>
      </c>
    </row>
    <row r="6" spans="1:8" ht="19.5" customHeight="1">
      <c r="A6" s="33">
        <f>'Mk Ak9'!A5</f>
        <v>1</v>
      </c>
      <c r="B6" s="33" t="str">
        <f>'Mk Ak9'!B5</f>
        <v>Ak 9</v>
      </c>
      <c r="C6" s="34" t="str">
        <f>'Mk Ak9'!C5</f>
        <v>Lucas Pascal Wagner</v>
      </c>
      <c r="D6" s="33" t="str">
        <f>'Mk Ak9'!D5</f>
        <v>26.10.2006</v>
      </c>
      <c r="E6" s="33" t="str">
        <f>'Mk Ak9'!E5</f>
        <v>CB</v>
      </c>
      <c r="F6" s="35">
        <f>'Mk Ak9'!F5</f>
        <v>6.8</v>
      </c>
      <c r="G6" s="40">
        <v>6.2</v>
      </c>
      <c r="H6" s="36" t="s">
        <v>55</v>
      </c>
    </row>
    <row r="7" spans="1:8" ht="19.5" customHeight="1">
      <c r="A7" s="33">
        <f>'Mk Ak9'!A7</f>
        <v>3</v>
      </c>
      <c r="B7" s="33" t="str">
        <f>'Mk Ak9'!B7</f>
        <v>Ak 9</v>
      </c>
      <c r="C7" s="34" t="str">
        <f>'Mk Ak9'!C7</f>
        <v>Til Germer</v>
      </c>
      <c r="D7" s="33" t="str">
        <f>'Mk Ak9'!D7</f>
        <v>26.07.2008</v>
      </c>
      <c r="E7" s="33" t="str">
        <f>'Mk Ak9'!E7</f>
        <v>SB</v>
      </c>
      <c r="F7" s="35">
        <f>'Mk Ak9'!F7</f>
        <v>7.3</v>
      </c>
      <c r="G7" s="40">
        <v>5.1</v>
      </c>
      <c r="H7" s="36" t="s">
        <v>56</v>
      </c>
    </row>
    <row r="8" spans="1:8" ht="19.5" customHeight="1">
      <c r="A8" s="33">
        <f>'Mk Ak9'!A9</f>
        <v>5</v>
      </c>
      <c r="B8" s="33" t="str">
        <f>'Mk Ak9'!B9</f>
        <v>Ak 9</v>
      </c>
      <c r="C8" s="34" t="str">
        <f>'Mk Ak9'!C9</f>
        <v>Filipp Krolikowski</v>
      </c>
      <c r="D8" s="33" t="str">
        <f>'Mk Ak9'!D9</f>
        <v>26.11.2007</v>
      </c>
      <c r="E8" s="33" t="str">
        <f>'Mk Ak9'!E9</f>
        <v>SB</v>
      </c>
      <c r="F8" s="35">
        <f>'Mk Ak9'!F9</f>
        <v>5.6</v>
      </c>
      <c r="G8" s="40">
        <v>4.05</v>
      </c>
      <c r="H8" s="36" t="s">
        <v>57</v>
      </c>
    </row>
    <row r="9" spans="1:8" ht="19.5" customHeight="1">
      <c r="A9" s="33">
        <f>'Mk Ak9'!A10</f>
        <v>6</v>
      </c>
      <c r="B9" s="33" t="str">
        <f>'Mk Ak9'!B10</f>
        <v>Ak 9</v>
      </c>
      <c r="C9" s="34" t="str">
        <f>'Mk Ak9'!C10</f>
        <v>Till Jabine</v>
      </c>
      <c r="D9" s="33" t="str">
        <f>'Mk Ak9'!D10</f>
        <v>09.10.2007</v>
      </c>
      <c r="E9" s="33" t="str">
        <f>'Mk Ak9'!E10</f>
        <v>CB</v>
      </c>
      <c r="F9" s="35">
        <f>'Mk Ak9'!F10</f>
        <v>5</v>
      </c>
      <c r="G9" s="40">
        <v>2.6</v>
      </c>
      <c r="H9" s="36" t="s">
        <v>58</v>
      </c>
    </row>
    <row r="10" spans="1:8" ht="19.5" customHeight="1">
      <c r="A10" s="33">
        <f>'Mk Ak9'!A14</f>
        <v>10</v>
      </c>
      <c r="B10" s="33" t="str">
        <f>'Mk Ak9'!B14</f>
        <v>Ak 9</v>
      </c>
      <c r="C10" s="34" t="str">
        <f>'Mk Ak9'!C14</f>
        <v>Raik Hugler</v>
      </c>
      <c r="D10" s="33" t="str">
        <f>'Mk Ak9'!D14</f>
        <v>05.12.2007</v>
      </c>
      <c r="E10" s="33" t="str">
        <f>'Mk Ak9'!E14</f>
        <v>CB</v>
      </c>
      <c r="F10" s="35">
        <f>'Mk Ak9'!F14</f>
        <v>5.4</v>
      </c>
      <c r="G10" s="40">
        <v>1.5</v>
      </c>
      <c r="H10" s="36" t="s">
        <v>65</v>
      </c>
    </row>
    <row r="11" spans="1:8" ht="19.5" customHeight="1">
      <c r="A11" s="2">
        <f>'Mk Ak9'!A8</f>
        <v>4</v>
      </c>
      <c r="B11" s="2" t="str">
        <f>'Mk Ak9'!B8</f>
        <v>Ak 9</v>
      </c>
      <c r="C11" s="27" t="str">
        <f>'Mk Ak9'!C8</f>
        <v>Artur Wilhelm</v>
      </c>
      <c r="D11" s="2" t="str">
        <f>'Mk Ak9'!D8</f>
        <v>22.06.2007</v>
      </c>
      <c r="E11" s="2" t="str">
        <f>'Mk Ak9'!E8</f>
        <v>CB</v>
      </c>
      <c r="F11" s="21">
        <f>'Mk Ak9'!F8</f>
        <v>4.6</v>
      </c>
      <c r="G11" s="7"/>
      <c r="H11" s="7"/>
    </row>
    <row r="12" spans="1:8" ht="19.5" customHeight="1">
      <c r="A12" s="2">
        <f>'Mk Ak9'!A13</f>
        <v>9</v>
      </c>
      <c r="B12" s="2" t="str">
        <f>'Mk Ak9'!B13</f>
        <v>Ak 9</v>
      </c>
      <c r="C12" s="27" t="str">
        <f>'Mk Ak9'!C13</f>
        <v>Jordan Handrek</v>
      </c>
      <c r="D12" s="2" t="str">
        <f>'Mk Ak9'!D13</f>
        <v>01.09.2007</v>
      </c>
      <c r="E12" s="2" t="str">
        <f>'Mk Ak9'!E13</f>
        <v>CB</v>
      </c>
      <c r="F12" s="21">
        <f>'Mk Ak9'!F13</f>
        <v>4.5</v>
      </c>
      <c r="G12" s="7"/>
      <c r="H12" s="7"/>
    </row>
    <row r="13" spans="1:8" ht="19.5" customHeight="1">
      <c r="A13" s="2">
        <f>'Mk Ak9'!A12</f>
        <v>8</v>
      </c>
      <c r="B13" s="2" t="str">
        <f>'Mk Ak9'!B12</f>
        <v>Ak 9</v>
      </c>
      <c r="C13" s="27" t="str">
        <f>'Mk Ak9'!C12</f>
        <v>Lorenz Hartmann</v>
      </c>
      <c r="D13" s="2" t="str">
        <f>'Mk Ak9'!D12</f>
        <v>25.07.2007</v>
      </c>
      <c r="E13" s="2" t="str">
        <f>'Mk Ak9'!E12</f>
        <v>SB</v>
      </c>
      <c r="F13" s="21">
        <f>'Mk Ak9'!F12</f>
        <v>4.3</v>
      </c>
      <c r="G13" s="7"/>
      <c r="H13" s="7"/>
    </row>
    <row r="14" spans="1:8" ht="19.5" customHeight="1">
      <c r="A14" s="2">
        <f>'Mk Ak9'!A15</f>
        <v>11</v>
      </c>
      <c r="B14" s="2" t="str">
        <f>'Mk Ak9'!B15</f>
        <v>Ak 9</v>
      </c>
      <c r="C14" s="27" t="str">
        <f>'Mk Ak9'!C15</f>
        <v>Tom Schulz</v>
      </c>
      <c r="D14" s="2" t="str">
        <f>'Mk Ak9'!D15</f>
        <v>17.07.2007</v>
      </c>
      <c r="E14" s="2" t="str">
        <f>'Mk Ak9'!E15</f>
        <v>CB</v>
      </c>
      <c r="F14" s="21">
        <f>'Mk Ak9'!F15</f>
        <v>4.1</v>
      </c>
      <c r="G14" s="7"/>
      <c r="H14" s="7"/>
    </row>
    <row r="15" spans="1:8" ht="19.5" customHeight="1">
      <c r="A15" s="2">
        <f>'Mk Ak9'!A11</f>
        <v>7</v>
      </c>
      <c r="B15" s="2" t="str">
        <f>'Mk Ak9'!B11</f>
        <v>Ak 9</v>
      </c>
      <c r="C15" s="27" t="str">
        <f>'Mk Ak9'!C11</f>
        <v>Leo Lottermoser</v>
      </c>
      <c r="D15" s="2" t="str">
        <f>'Mk Ak9'!D11</f>
        <v>18.12.2006</v>
      </c>
      <c r="E15" s="2" t="str">
        <f>'Mk Ak9'!E11</f>
        <v>SB</v>
      </c>
      <c r="F15" s="21">
        <f>'Mk Ak9'!F11</f>
        <v>3.2</v>
      </c>
      <c r="G15" s="7"/>
      <c r="H15" s="7"/>
    </row>
    <row r="16" spans="1:8" ht="19.5" customHeight="1">
      <c r="A16" s="2">
        <f>'Mk Ak9'!A16</f>
        <v>12</v>
      </c>
      <c r="B16" s="2" t="str">
        <f>'Mk Ak9'!B16</f>
        <v>Ak 9</v>
      </c>
      <c r="C16" s="27" t="str">
        <f>'Mk Ak9'!C16</f>
        <v>Gabriel Iffert</v>
      </c>
      <c r="D16" s="2" t="str">
        <f>'Mk Ak9'!D16</f>
        <v>09.10.2007</v>
      </c>
      <c r="E16" s="2" t="str">
        <f>'Mk Ak9'!E16</f>
        <v>PO</v>
      </c>
      <c r="F16" s="21">
        <f>'Mk Ak9'!F16</f>
        <v>0</v>
      </c>
      <c r="G16" s="7"/>
      <c r="H16" s="7"/>
    </row>
    <row r="17" spans="1:8" ht="19.5" customHeight="1">
      <c r="A17" s="2">
        <f>'Mk Ak9'!A17</f>
        <v>13</v>
      </c>
      <c r="B17" s="2" t="str">
        <f>'Mk Ak9'!B17</f>
        <v>Ak 9</v>
      </c>
      <c r="C17" s="27" t="str">
        <f>'Mk Ak9'!C17</f>
        <v>Nils Kaufmann</v>
      </c>
      <c r="D17" s="2" t="str">
        <f>'Mk Ak9'!D17</f>
        <v>26.05.2007</v>
      </c>
      <c r="E17" s="2" t="str">
        <f>'Mk Ak9'!E17</f>
        <v>PO</v>
      </c>
      <c r="F17" s="21">
        <f>'Mk Ak9'!F17</f>
        <v>0</v>
      </c>
      <c r="G17" s="7"/>
      <c r="H17" s="7"/>
    </row>
  </sheetData>
  <sheetProtection/>
  <autoFilter ref="A4:H4">
    <sortState ref="A5:H17">
      <sortCondition descending="1" sortBy="value" ref="G5:G17"/>
    </sortState>
  </autoFilter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L11" sqref="L11"/>
    </sheetView>
  </sheetViews>
  <sheetFormatPr defaultColWidth="11.421875" defaultRowHeight="15"/>
  <cols>
    <col min="1" max="1" width="3.140625" style="3" customWidth="1"/>
    <col min="2" max="2" width="5.28125" style="3" customWidth="1"/>
    <col min="3" max="3" width="18.8515625" style="0" customWidth="1"/>
    <col min="4" max="4" width="11.421875" style="3" customWidth="1"/>
    <col min="5" max="5" width="4.421875" style="3" customWidth="1"/>
    <col min="6" max="8" width="8.8515625" style="3" customWidth="1"/>
    <col min="9" max="9" width="10.140625" style="3" customWidth="1"/>
    <col min="10" max="10" width="6.421875" style="3" customWidth="1"/>
  </cols>
  <sheetData>
    <row r="1" spans="1:10" ht="15">
      <c r="A1" s="8"/>
      <c r="B1" s="8"/>
      <c r="C1" s="1" t="s">
        <v>38</v>
      </c>
      <c r="D1" s="8"/>
      <c r="E1" s="8"/>
      <c r="F1" s="8" t="s">
        <v>21</v>
      </c>
      <c r="G1" s="8"/>
      <c r="H1" s="8"/>
      <c r="I1" s="8"/>
      <c r="J1" s="8"/>
    </row>
    <row r="2" spans="1:10" ht="15">
      <c r="A2" s="8"/>
      <c r="B2" s="8"/>
      <c r="C2" s="5"/>
      <c r="D2" s="8"/>
      <c r="E2" s="8"/>
      <c r="F2" s="8"/>
      <c r="G2" s="8"/>
      <c r="H2" s="8"/>
      <c r="I2" s="8"/>
      <c r="J2" s="8"/>
    </row>
    <row r="3" spans="1:10" ht="15">
      <c r="A3" s="8"/>
      <c r="B3" s="8"/>
      <c r="C3" s="5"/>
      <c r="D3" s="8"/>
      <c r="E3" s="8"/>
      <c r="F3" s="8"/>
      <c r="G3" s="8"/>
      <c r="H3" s="8"/>
      <c r="I3" s="8"/>
      <c r="J3" s="8"/>
    </row>
    <row r="4" spans="1:10" ht="19.5" customHeight="1">
      <c r="A4" s="7"/>
      <c r="B4" s="7"/>
      <c r="C4" s="6" t="s">
        <v>0</v>
      </c>
      <c r="D4" s="7" t="s">
        <v>11</v>
      </c>
      <c r="E4" s="7"/>
      <c r="F4" s="10" t="s">
        <v>14</v>
      </c>
      <c r="G4" s="7" t="s">
        <v>2</v>
      </c>
      <c r="H4" s="7" t="s">
        <v>53</v>
      </c>
      <c r="I4" s="7" t="s">
        <v>15</v>
      </c>
      <c r="J4" s="7" t="s">
        <v>10</v>
      </c>
    </row>
    <row r="5" spans="1:10" ht="19.5" customHeight="1">
      <c r="A5" s="33">
        <f>'Mk Ak9'!A5</f>
        <v>1</v>
      </c>
      <c r="B5" s="33" t="str">
        <f>'Mk Ak9'!B5</f>
        <v>Ak 9</v>
      </c>
      <c r="C5" s="34" t="str">
        <f>'Mk Ak9'!C5</f>
        <v>Lucas Pascal Wagner</v>
      </c>
      <c r="D5" s="33" t="str">
        <f>'Mk Ak9'!D5</f>
        <v>26.10.2006</v>
      </c>
      <c r="E5" s="33" t="str">
        <f>'Mk Ak9'!E5</f>
        <v>CB</v>
      </c>
      <c r="F5" s="35">
        <f>'Mk Ak9'!I5</f>
        <v>7.699999999999999</v>
      </c>
      <c r="G5" s="41">
        <v>8.05</v>
      </c>
      <c r="H5" s="41">
        <v>1</v>
      </c>
      <c r="I5" s="39">
        <f aca="true" t="shared" si="0" ref="I5:I17">(G5+H5)/2</f>
        <v>4.525</v>
      </c>
      <c r="J5" s="36" t="s">
        <v>54</v>
      </c>
    </row>
    <row r="6" spans="1:10" ht="19.5" customHeight="1">
      <c r="A6" s="33">
        <f>'Mk Ak9'!A12</f>
        <v>8</v>
      </c>
      <c r="B6" s="33" t="str">
        <f>'Mk Ak9'!B12</f>
        <v>Ak 9</v>
      </c>
      <c r="C6" s="34" t="str">
        <f>'Mk Ak9'!C12</f>
        <v>Lorenz Hartmann</v>
      </c>
      <c r="D6" s="33" t="str">
        <f>'Mk Ak9'!D12</f>
        <v>25.07.2007</v>
      </c>
      <c r="E6" s="33" t="str">
        <f>'Mk Ak9'!E12</f>
        <v>SB</v>
      </c>
      <c r="F6" s="35">
        <f>'Mk Ak9'!I12</f>
        <v>4.1</v>
      </c>
      <c r="G6" s="41">
        <v>2.2</v>
      </c>
      <c r="H6" s="41">
        <v>0.2</v>
      </c>
      <c r="I6" s="39">
        <f t="shared" si="0"/>
        <v>1.2000000000000002</v>
      </c>
      <c r="J6" s="36" t="s">
        <v>55</v>
      </c>
    </row>
    <row r="7" spans="1:10" ht="19.5" customHeight="1">
      <c r="A7" s="33">
        <f>'Mk Ak9'!A11</f>
        <v>7</v>
      </c>
      <c r="B7" s="33" t="str">
        <f>'Mk Ak9'!B11</f>
        <v>Ak 9</v>
      </c>
      <c r="C7" s="34" t="str">
        <f>'Mk Ak9'!C11</f>
        <v>Leo Lottermoser</v>
      </c>
      <c r="D7" s="33" t="str">
        <f>'Mk Ak9'!D11</f>
        <v>18.12.2006</v>
      </c>
      <c r="E7" s="33" t="str">
        <f>'Mk Ak9'!E11</f>
        <v>SB</v>
      </c>
      <c r="F7" s="35">
        <f>'Mk Ak9'!I11</f>
        <v>3.9</v>
      </c>
      <c r="G7" s="41">
        <v>1.9</v>
      </c>
      <c r="H7" s="41">
        <v>0.1</v>
      </c>
      <c r="I7" s="39">
        <f t="shared" si="0"/>
        <v>1</v>
      </c>
      <c r="J7" s="36" t="s">
        <v>56</v>
      </c>
    </row>
    <row r="8" spans="1:10" ht="19.5" customHeight="1">
      <c r="A8" s="33">
        <f>'Mk Ak9'!A10</f>
        <v>6</v>
      </c>
      <c r="B8" s="33" t="str">
        <f>'Mk Ak9'!B10</f>
        <v>Ak 9</v>
      </c>
      <c r="C8" s="34" t="str">
        <f>'Mk Ak9'!C10</f>
        <v>Till Jabine</v>
      </c>
      <c r="D8" s="33" t="str">
        <f>'Mk Ak9'!D10</f>
        <v>09.10.2007</v>
      </c>
      <c r="E8" s="33" t="str">
        <f>'Mk Ak9'!E10</f>
        <v>CB</v>
      </c>
      <c r="F8" s="35">
        <f>'Mk Ak9'!I10</f>
        <v>3.2</v>
      </c>
      <c r="G8" s="41">
        <v>1.75</v>
      </c>
      <c r="H8" s="41">
        <v>0</v>
      </c>
      <c r="I8" s="39">
        <f t="shared" si="0"/>
        <v>0.875</v>
      </c>
      <c r="J8" s="36" t="s">
        <v>57</v>
      </c>
    </row>
    <row r="9" spans="1:10" ht="19.5" customHeight="1">
      <c r="A9" s="33">
        <f>'Mk Ak9'!A9</f>
        <v>5</v>
      </c>
      <c r="B9" s="33" t="str">
        <f>'Mk Ak9'!B9</f>
        <v>Ak 9</v>
      </c>
      <c r="C9" s="34" t="str">
        <f>'Mk Ak9'!C9</f>
        <v>Filipp Krolikowski</v>
      </c>
      <c r="D9" s="33" t="str">
        <f>'Mk Ak9'!D9</f>
        <v>26.11.2007</v>
      </c>
      <c r="E9" s="33" t="str">
        <f>'Mk Ak9'!E9</f>
        <v>SB</v>
      </c>
      <c r="F9" s="35">
        <f>'Mk Ak9'!I9</f>
        <v>3.4</v>
      </c>
      <c r="G9" s="41">
        <v>1</v>
      </c>
      <c r="H9" s="41">
        <v>0</v>
      </c>
      <c r="I9" s="39">
        <f t="shared" si="0"/>
        <v>0.5</v>
      </c>
      <c r="J9" s="36" t="s">
        <v>58</v>
      </c>
    </row>
    <row r="10" spans="1:10" ht="19.5" customHeight="1">
      <c r="A10" s="33">
        <f>'Mk Ak9'!A7</f>
        <v>3</v>
      </c>
      <c r="B10" s="33" t="str">
        <f>'Mk Ak9'!B7</f>
        <v>Ak 9</v>
      </c>
      <c r="C10" s="34" t="str">
        <f>'Mk Ak9'!C7</f>
        <v>Til Germer</v>
      </c>
      <c r="D10" s="33" t="str">
        <f>'Mk Ak9'!D7</f>
        <v>26.07.2008</v>
      </c>
      <c r="E10" s="33" t="str">
        <f>'Mk Ak9'!E7</f>
        <v>SB</v>
      </c>
      <c r="F10" s="35">
        <f>'Mk Ak9'!I7</f>
        <v>3.15</v>
      </c>
      <c r="G10" s="41">
        <v>0.25</v>
      </c>
      <c r="H10" s="41">
        <v>0.3</v>
      </c>
      <c r="I10" s="39">
        <f t="shared" si="0"/>
        <v>0.275</v>
      </c>
      <c r="J10" s="36" t="s">
        <v>65</v>
      </c>
    </row>
    <row r="11" spans="1:10" ht="19.5" customHeight="1">
      <c r="A11" s="2">
        <f>'Mk Ak9'!A6</f>
        <v>2</v>
      </c>
      <c r="B11" s="2" t="str">
        <f>'Mk Ak9'!B6</f>
        <v>Ak 9</v>
      </c>
      <c r="C11" s="27" t="str">
        <f>'Mk Ak9'!C6</f>
        <v>Moritz Germer</v>
      </c>
      <c r="D11" s="2" t="str">
        <f>'Mk Ak9'!D6</f>
        <v>08.05.2007</v>
      </c>
      <c r="E11" s="2" t="str">
        <f>'Mk Ak9'!E6</f>
        <v>SB</v>
      </c>
      <c r="F11" s="21">
        <f>'Mk Ak9'!I6</f>
        <v>2.9</v>
      </c>
      <c r="G11" s="9"/>
      <c r="H11" s="9"/>
      <c r="I11" s="7">
        <f t="shared" si="0"/>
        <v>0</v>
      </c>
      <c r="J11" s="7"/>
    </row>
    <row r="12" spans="1:10" ht="19.5" customHeight="1">
      <c r="A12" s="2">
        <f>'Mk Ak9'!A8</f>
        <v>4</v>
      </c>
      <c r="B12" s="2" t="str">
        <f>'Mk Ak9'!B8</f>
        <v>Ak 9</v>
      </c>
      <c r="C12" s="27" t="str">
        <f>'Mk Ak9'!C8</f>
        <v>Artur Wilhelm</v>
      </c>
      <c r="D12" s="2" t="str">
        <f>'Mk Ak9'!D8</f>
        <v>22.06.2007</v>
      </c>
      <c r="E12" s="2" t="str">
        <f>'Mk Ak9'!E8</f>
        <v>CB</v>
      </c>
      <c r="F12" s="21">
        <f>'Mk Ak9'!I8</f>
        <v>2.25</v>
      </c>
      <c r="G12" s="9"/>
      <c r="H12" s="9"/>
      <c r="I12" s="7">
        <f t="shared" si="0"/>
        <v>0</v>
      </c>
      <c r="J12" s="7"/>
    </row>
    <row r="13" spans="1:10" ht="19.5" customHeight="1">
      <c r="A13" s="2">
        <f>'Mk Ak9'!A14</f>
        <v>10</v>
      </c>
      <c r="B13" s="2" t="str">
        <f>'Mk Ak9'!B14</f>
        <v>Ak 9</v>
      </c>
      <c r="C13" s="27" t="str">
        <f>'Mk Ak9'!C14</f>
        <v>Raik Hugler</v>
      </c>
      <c r="D13" s="2" t="str">
        <f>'Mk Ak9'!D14</f>
        <v>05.12.2007</v>
      </c>
      <c r="E13" s="2" t="str">
        <f>'Mk Ak9'!E14</f>
        <v>CB</v>
      </c>
      <c r="F13" s="21">
        <f>'Mk Ak9'!I14</f>
        <v>0.5</v>
      </c>
      <c r="G13" s="9"/>
      <c r="H13" s="9"/>
      <c r="I13" s="7">
        <f t="shared" si="0"/>
        <v>0</v>
      </c>
      <c r="J13" s="7"/>
    </row>
    <row r="14" spans="1:10" ht="19.5" customHeight="1">
      <c r="A14" s="2">
        <f>'Mk Ak9'!A13</f>
        <v>9</v>
      </c>
      <c r="B14" s="2" t="str">
        <f>'Mk Ak9'!B13</f>
        <v>Ak 9</v>
      </c>
      <c r="C14" s="27" t="str">
        <f>'Mk Ak9'!C13</f>
        <v>Jordan Handrek</v>
      </c>
      <c r="D14" s="2" t="str">
        <f>'Mk Ak9'!D13</f>
        <v>01.09.2007</v>
      </c>
      <c r="E14" s="2" t="str">
        <f>'Mk Ak9'!E13</f>
        <v>CB</v>
      </c>
      <c r="F14" s="21">
        <f>'Mk Ak9'!I13</f>
        <v>0.25</v>
      </c>
      <c r="G14" s="9"/>
      <c r="H14" s="9"/>
      <c r="I14" s="7">
        <f t="shared" si="0"/>
        <v>0</v>
      </c>
      <c r="J14" s="7"/>
    </row>
    <row r="15" spans="1:10" ht="19.5" customHeight="1">
      <c r="A15" s="2">
        <f>'Mk Ak9'!A15</f>
        <v>11</v>
      </c>
      <c r="B15" s="2" t="str">
        <f>'Mk Ak9'!B15</f>
        <v>Ak 9</v>
      </c>
      <c r="C15" s="27" t="str">
        <f>'Mk Ak9'!C15</f>
        <v>Tom Schulz</v>
      </c>
      <c r="D15" s="2" t="str">
        <f>'Mk Ak9'!D15</f>
        <v>17.07.2007</v>
      </c>
      <c r="E15" s="2" t="str">
        <f>'Mk Ak9'!E15</f>
        <v>CB</v>
      </c>
      <c r="F15" s="21">
        <f>'Mk Ak9'!I15</f>
        <v>0.25</v>
      </c>
      <c r="G15" s="9"/>
      <c r="H15" s="9"/>
      <c r="I15" s="7">
        <f t="shared" si="0"/>
        <v>0</v>
      </c>
      <c r="J15" s="7"/>
    </row>
    <row r="16" spans="1:10" ht="19.5" customHeight="1">
      <c r="A16" s="2">
        <f>'Mk Ak9'!A16</f>
        <v>12</v>
      </c>
      <c r="B16" s="2" t="str">
        <f>'Mk Ak9'!B16</f>
        <v>Ak 9</v>
      </c>
      <c r="C16" s="27" t="str">
        <f>'Mk Ak9'!C16</f>
        <v>Gabriel Iffert</v>
      </c>
      <c r="D16" s="2" t="str">
        <f>'Mk Ak9'!D16</f>
        <v>09.10.2007</v>
      </c>
      <c r="E16" s="2" t="str">
        <f>'Mk Ak9'!E16</f>
        <v>PO</v>
      </c>
      <c r="F16" s="21">
        <f>'Mk Ak9'!I16</f>
        <v>0</v>
      </c>
      <c r="G16" s="9"/>
      <c r="H16" s="9"/>
      <c r="I16" s="7">
        <f t="shared" si="0"/>
        <v>0</v>
      </c>
      <c r="J16" s="7"/>
    </row>
    <row r="17" spans="1:10" ht="19.5" customHeight="1">
      <c r="A17" s="2">
        <f>'Mk Ak9'!A17</f>
        <v>13</v>
      </c>
      <c r="B17" s="2" t="str">
        <f>'Mk Ak9'!B17</f>
        <v>Ak 9</v>
      </c>
      <c r="C17" s="27" t="str">
        <f>'Mk Ak9'!C17</f>
        <v>Nils Kaufmann</v>
      </c>
      <c r="D17" s="2" t="str">
        <f>'Mk Ak9'!D17</f>
        <v>26.05.2007</v>
      </c>
      <c r="E17" s="2" t="str">
        <f>'Mk Ak9'!E17</f>
        <v>PO</v>
      </c>
      <c r="F17" s="21">
        <f>'Mk Ak9'!I17</f>
        <v>0</v>
      </c>
      <c r="G17" s="9"/>
      <c r="H17" s="9"/>
      <c r="I17" s="7">
        <f t="shared" si="0"/>
        <v>0</v>
      </c>
      <c r="J17" s="7"/>
    </row>
  </sheetData>
  <sheetProtection/>
  <autoFilter ref="A4:J4">
    <sortState ref="A5:J17">
      <sortCondition descending="1" sortBy="value" ref="I5:I17"/>
    </sortState>
  </autoFilter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9" sqref="H9"/>
    </sheetView>
  </sheetViews>
  <sheetFormatPr defaultColWidth="11.421875" defaultRowHeight="15"/>
  <cols>
    <col min="1" max="1" width="3.57421875" style="3" customWidth="1"/>
    <col min="2" max="2" width="5.28125" style="3" customWidth="1"/>
    <col min="3" max="3" width="19.00390625" style="0" customWidth="1"/>
    <col min="4" max="4" width="11.421875" style="3" customWidth="1"/>
    <col min="5" max="5" width="5.00390625" style="3" customWidth="1"/>
    <col min="6" max="6" width="8.8515625" style="3" customWidth="1"/>
    <col min="7" max="8" width="11.421875" style="3" customWidth="1"/>
  </cols>
  <sheetData>
    <row r="1" spans="1:8" ht="15">
      <c r="A1" s="8"/>
      <c r="B1" s="8"/>
      <c r="C1" s="1" t="s">
        <v>38</v>
      </c>
      <c r="D1" s="8"/>
      <c r="E1" s="8"/>
      <c r="F1" s="8" t="s">
        <v>22</v>
      </c>
      <c r="G1" s="8"/>
      <c r="H1" s="8"/>
    </row>
    <row r="2" spans="1:8" ht="15">
      <c r="A2" s="8"/>
      <c r="B2" s="8"/>
      <c r="C2" s="5"/>
      <c r="D2" s="8"/>
      <c r="E2" s="8"/>
      <c r="F2" s="8"/>
      <c r="G2" s="8"/>
      <c r="H2" s="8"/>
    </row>
    <row r="3" spans="1:8" ht="15">
      <c r="A3" s="8"/>
      <c r="B3" s="8"/>
      <c r="C3" s="5"/>
      <c r="D3" s="8"/>
      <c r="E3" s="8"/>
      <c r="F3" s="8"/>
      <c r="G3" s="8"/>
      <c r="H3" s="8"/>
    </row>
    <row r="4" spans="1:8" ht="19.5" customHeight="1">
      <c r="A4" s="7"/>
      <c r="B4" s="7"/>
      <c r="C4" s="6" t="s">
        <v>0</v>
      </c>
      <c r="D4" s="7" t="s">
        <v>11</v>
      </c>
      <c r="E4" s="7"/>
      <c r="F4" s="10" t="s">
        <v>3</v>
      </c>
      <c r="G4" s="7" t="s">
        <v>13</v>
      </c>
      <c r="H4" s="7" t="s">
        <v>10</v>
      </c>
    </row>
    <row r="5" spans="1:8" ht="19.5" customHeight="1">
      <c r="A5" s="33">
        <f>'Mk Ak9'!A7</f>
        <v>3</v>
      </c>
      <c r="B5" s="33" t="str">
        <f>'Mk Ak9'!B7</f>
        <v>Ak 9</v>
      </c>
      <c r="C5" s="34" t="str">
        <f>'Mk Ak9'!C7</f>
        <v>Til Germer</v>
      </c>
      <c r="D5" s="33" t="str">
        <f>'Mk Ak9'!D7</f>
        <v>26.07.2008</v>
      </c>
      <c r="E5" s="33" t="str">
        <f>'Mk Ak9'!E7</f>
        <v>SB</v>
      </c>
      <c r="F5" s="35">
        <f>'Mk Ak9'!J7</f>
        <v>8</v>
      </c>
      <c r="G5" s="40">
        <v>8.2</v>
      </c>
      <c r="H5" s="36" t="s">
        <v>54</v>
      </c>
    </row>
    <row r="6" spans="1:8" ht="19.5" customHeight="1">
      <c r="A6" s="33">
        <f>'Mk Ak9'!A5</f>
        <v>1</v>
      </c>
      <c r="B6" s="33" t="str">
        <f>'Mk Ak9'!B5</f>
        <v>Ak 9</v>
      </c>
      <c r="C6" s="34" t="str">
        <f>'Mk Ak9'!C5</f>
        <v>Lucas Pascal Wagner</v>
      </c>
      <c r="D6" s="33" t="str">
        <f>'Mk Ak9'!D5</f>
        <v>26.10.2006</v>
      </c>
      <c r="E6" s="33" t="str">
        <f>'Mk Ak9'!E5</f>
        <v>CB</v>
      </c>
      <c r="F6" s="35">
        <f>'Mk Ak9'!J5</f>
        <v>8.7</v>
      </c>
      <c r="G6" s="40">
        <v>8.05</v>
      </c>
      <c r="H6" s="36" t="s">
        <v>55</v>
      </c>
    </row>
    <row r="7" spans="1:8" ht="19.5" customHeight="1">
      <c r="A7" s="33">
        <f>'Mk Ak9'!A6</f>
        <v>2</v>
      </c>
      <c r="B7" s="33" t="str">
        <f>'Mk Ak9'!B6</f>
        <v>Ak 9</v>
      </c>
      <c r="C7" s="34" t="str">
        <f>'Mk Ak9'!C6</f>
        <v>Moritz Germer</v>
      </c>
      <c r="D7" s="33" t="str">
        <f>'Mk Ak9'!D6</f>
        <v>08.05.2007</v>
      </c>
      <c r="E7" s="33" t="str">
        <f>'Mk Ak9'!E6</f>
        <v>SB</v>
      </c>
      <c r="F7" s="35">
        <f>'Mk Ak9'!J6</f>
        <v>7.7</v>
      </c>
      <c r="G7" s="40">
        <v>7.95</v>
      </c>
      <c r="H7" s="36" t="s">
        <v>56</v>
      </c>
    </row>
    <row r="8" spans="1:8" ht="19.5" customHeight="1">
      <c r="A8" s="33">
        <f>'Mk Ak9'!A14</f>
        <v>10</v>
      </c>
      <c r="B8" s="33" t="str">
        <f>'Mk Ak9'!B14</f>
        <v>Ak 9</v>
      </c>
      <c r="C8" s="34" t="str">
        <f>'Mk Ak9'!C14</f>
        <v>Raik Hugler</v>
      </c>
      <c r="D8" s="33" t="str">
        <f>'Mk Ak9'!D14</f>
        <v>05.12.2007</v>
      </c>
      <c r="E8" s="33" t="str">
        <f>'Mk Ak9'!E14</f>
        <v>CB</v>
      </c>
      <c r="F8" s="35">
        <f>'Mk Ak9'!J14</f>
        <v>7.8</v>
      </c>
      <c r="G8" s="40">
        <v>7.2</v>
      </c>
      <c r="H8" s="36" t="s">
        <v>57</v>
      </c>
    </row>
    <row r="9" spans="1:8" ht="19.5" customHeight="1">
      <c r="A9" s="33">
        <f>'Mk Ak9'!A8</f>
        <v>4</v>
      </c>
      <c r="B9" s="33" t="str">
        <f>'Mk Ak9'!B8</f>
        <v>Ak 9</v>
      </c>
      <c r="C9" s="34" t="str">
        <f>'Mk Ak9'!C8</f>
        <v>Artur Wilhelm</v>
      </c>
      <c r="D9" s="33" t="str">
        <f>'Mk Ak9'!D8</f>
        <v>22.06.2007</v>
      </c>
      <c r="E9" s="33" t="str">
        <f>'Mk Ak9'!E8</f>
        <v>CB</v>
      </c>
      <c r="F9" s="35">
        <f>'Mk Ak9'!J8</f>
        <v>7.5</v>
      </c>
      <c r="G9" s="40">
        <v>7.2</v>
      </c>
      <c r="H9" s="36" t="s">
        <v>57</v>
      </c>
    </row>
    <row r="10" spans="1:8" ht="19.5" customHeight="1">
      <c r="A10" s="33">
        <f>'Mk Ak9'!A11</f>
        <v>7</v>
      </c>
      <c r="B10" s="33" t="str">
        <f>'Mk Ak9'!B11</f>
        <v>Ak 9</v>
      </c>
      <c r="C10" s="34" t="str">
        <f>'Mk Ak9'!C11</f>
        <v>Leo Lottermoser</v>
      </c>
      <c r="D10" s="33" t="str">
        <f>'Mk Ak9'!D11</f>
        <v>18.12.2006</v>
      </c>
      <c r="E10" s="33" t="str">
        <f>'Mk Ak9'!E11</f>
        <v>SB</v>
      </c>
      <c r="F10" s="35">
        <f>'Mk Ak9'!J11</f>
        <v>7.4</v>
      </c>
      <c r="G10" s="40">
        <v>7.1</v>
      </c>
      <c r="H10" s="36" t="s">
        <v>65</v>
      </c>
    </row>
    <row r="11" spans="1:8" ht="19.5" customHeight="1">
      <c r="A11" s="2">
        <f>'Mk Ak9'!A15</f>
        <v>11</v>
      </c>
      <c r="B11" s="2" t="str">
        <f>'Mk Ak9'!B15</f>
        <v>Ak 9</v>
      </c>
      <c r="C11" s="27" t="str">
        <f>'Mk Ak9'!C15</f>
        <v>Tom Schulz</v>
      </c>
      <c r="D11" s="2" t="str">
        <f>'Mk Ak9'!D15</f>
        <v>17.07.2007</v>
      </c>
      <c r="E11" s="2" t="str">
        <f>'Mk Ak9'!E15</f>
        <v>CB</v>
      </c>
      <c r="F11" s="21">
        <f>'Mk Ak9'!J15</f>
        <v>6.7</v>
      </c>
      <c r="G11" s="7"/>
      <c r="H11" s="7"/>
    </row>
    <row r="12" spans="1:8" ht="19.5" customHeight="1">
      <c r="A12" s="33">
        <f>'Mk Ak9'!A13</f>
        <v>9</v>
      </c>
      <c r="B12" s="2" t="str">
        <f>'Mk Ak9'!B13</f>
        <v>Ak 9</v>
      </c>
      <c r="C12" s="27" t="str">
        <f>'Mk Ak9'!C13</f>
        <v>Jordan Handrek</v>
      </c>
      <c r="D12" s="2" t="str">
        <f>'Mk Ak9'!D13</f>
        <v>01.09.2007</v>
      </c>
      <c r="E12" s="2" t="str">
        <f>'Mk Ak9'!E13</f>
        <v>CB</v>
      </c>
      <c r="F12" s="21">
        <f>'Mk Ak9'!J13</f>
        <v>5.8</v>
      </c>
      <c r="G12" s="36"/>
      <c r="H12" s="36"/>
    </row>
    <row r="13" spans="1:8" ht="19.5" customHeight="1">
      <c r="A13" s="2">
        <f>'Mk Ak9'!A12</f>
        <v>8</v>
      </c>
      <c r="B13" s="2" t="str">
        <f>'Mk Ak9'!B12</f>
        <v>Ak 9</v>
      </c>
      <c r="C13" s="27" t="str">
        <f>'Mk Ak9'!C12</f>
        <v>Lorenz Hartmann</v>
      </c>
      <c r="D13" s="2" t="str">
        <f>'Mk Ak9'!D12</f>
        <v>25.07.2007</v>
      </c>
      <c r="E13" s="2" t="str">
        <f>'Mk Ak9'!E12</f>
        <v>SB</v>
      </c>
      <c r="F13" s="21">
        <f>'Mk Ak9'!J12</f>
        <v>7.1</v>
      </c>
      <c r="G13" s="7"/>
      <c r="H13" s="7"/>
    </row>
    <row r="14" spans="1:8" ht="19.5" customHeight="1">
      <c r="A14" s="33">
        <f>'Mk Ak9'!A10</f>
        <v>6</v>
      </c>
      <c r="B14" s="2" t="str">
        <f>'Mk Ak9'!B10</f>
        <v>Ak 9</v>
      </c>
      <c r="C14" s="27" t="str">
        <f>'Mk Ak9'!C10</f>
        <v>Till Jabine</v>
      </c>
      <c r="D14" s="2" t="str">
        <f>'Mk Ak9'!D10</f>
        <v>09.10.2007</v>
      </c>
      <c r="E14" s="2" t="str">
        <f>'Mk Ak9'!E10</f>
        <v>CB</v>
      </c>
      <c r="F14" s="21">
        <f>'Mk Ak9'!J10</f>
        <v>5.7</v>
      </c>
      <c r="G14" s="36"/>
      <c r="H14" s="36"/>
    </row>
    <row r="15" spans="1:8" ht="19.5" customHeight="1">
      <c r="A15" s="2">
        <f>'Mk Ak9'!A9</f>
        <v>5</v>
      </c>
      <c r="B15" s="2" t="str">
        <f>'Mk Ak9'!B9</f>
        <v>Ak 9</v>
      </c>
      <c r="C15" s="27" t="str">
        <f>'Mk Ak9'!C9</f>
        <v>Filipp Krolikowski</v>
      </c>
      <c r="D15" s="2" t="str">
        <f>'Mk Ak9'!D9</f>
        <v>26.11.2007</v>
      </c>
      <c r="E15" s="2" t="str">
        <f>'Mk Ak9'!E9</f>
        <v>SB</v>
      </c>
      <c r="F15" s="21">
        <f>'Mk Ak9'!J9</f>
        <v>7.3</v>
      </c>
      <c r="G15" s="7"/>
      <c r="H15" s="7"/>
    </row>
    <row r="16" spans="1:8" ht="19.5" customHeight="1">
      <c r="A16" s="2">
        <f>'Mk Ak9'!A16</f>
        <v>12</v>
      </c>
      <c r="B16" s="2" t="str">
        <f>'Mk Ak9'!B16</f>
        <v>Ak 9</v>
      </c>
      <c r="C16" s="27" t="str">
        <f>'Mk Ak9'!C16</f>
        <v>Gabriel Iffert</v>
      </c>
      <c r="D16" s="2" t="str">
        <f>'Mk Ak9'!D16</f>
        <v>09.10.2007</v>
      </c>
      <c r="E16" s="2" t="str">
        <f>'Mk Ak9'!E16</f>
        <v>PO</v>
      </c>
      <c r="F16" s="21">
        <f>'Mk Ak9'!J16</f>
        <v>0</v>
      </c>
      <c r="G16" s="7"/>
      <c r="H16" s="7"/>
    </row>
    <row r="17" spans="1:8" ht="19.5" customHeight="1">
      <c r="A17" s="2">
        <f>'Mk Ak9'!A17</f>
        <v>13</v>
      </c>
      <c r="B17" s="2" t="str">
        <f>'Mk Ak9'!B17</f>
        <v>Ak 9</v>
      </c>
      <c r="C17" s="27" t="str">
        <f>'Mk Ak9'!C17</f>
        <v>Nils Kaufmann</v>
      </c>
      <c r="D17" s="2" t="str">
        <f>'Mk Ak9'!D17</f>
        <v>26.05.2007</v>
      </c>
      <c r="E17" s="2" t="str">
        <f>'Mk Ak9'!E17</f>
        <v>PO</v>
      </c>
      <c r="F17" s="21">
        <f>'Mk Ak9'!J17</f>
        <v>0</v>
      </c>
      <c r="G17" s="7"/>
      <c r="H17" s="7"/>
    </row>
  </sheetData>
  <sheetProtection/>
  <autoFilter ref="A4:H4">
    <sortState ref="A5:H17">
      <sortCondition descending="1" sortBy="value" ref="G5:G17"/>
    </sortState>
  </autoFilter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10" sqref="J10"/>
    </sheetView>
  </sheetViews>
  <sheetFormatPr defaultColWidth="11.421875" defaultRowHeight="15"/>
  <cols>
    <col min="1" max="1" width="3.00390625" style="19" customWidth="1"/>
    <col min="2" max="2" width="5.28125" style="19" customWidth="1"/>
    <col min="3" max="3" width="19.140625" style="18" customWidth="1"/>
    <col min="4" max="4" width="11.421875" style="19" customWidth="1"/>
    <col min="5" max="5" width="4.7109375" style="19" customWidth="1"/>
    <col min="6" max="6" width="9.57421875" style="19" customWidth="1"/>
    <col min="7" max="8" width="8.8515625" style="19" customWidth="1"/>
    <col min="9" max="9" width="10.28125" style="19" customWidth="1"/>
    <col min="10" max="10" width="6.28125" style="19" customWidth="1"/>
    <col min="11" max="16384" width="11.421875" style="18" customWidth="1"/>
  </cols>
  <sheetData>
    <row r="1" spans="1:10" ht="15">
      <c r="A1" s="8"/>
      <c r="B1" s="8"/>
      <c r="C1" s="1" t="s">
        <v>38</v>
      </c>
      <c r="D1" s="8"/>
      <c r="E1" s="8"/>
      <c r="F1" s="8" t="s">
        <v>23</v>
      </c>
      <c r="G1" s="8"/>
      <c r="H1" s="8"/>
      <c r="I1" s="8"/>
      <c r="J1" s="8"/>
    </row>
    <row r="2" spans="1:10" ht="15">
      <c r="A2" s="8"/>
      <c r="B2" s="8"/>
      <c r="C2" s="5"/>
      <c r="D2" s="8"/>
      <c r="E2" s="8"/>
      <c r="F2" s="8"/>
      <c r="G2" s="8"/>
      <c r="H2" s="8"/>
      <c r="I2" s="8"/>
      <c r="J2" s="8"/>
    </row>
    <row r="3" spans="1:10" ht="15">
      <c r="A3" s="8"/>
      <c r="B3" s="8"/>
      <c r="C3" s="5"/>
      <c r="D3" s="8"/>
      <c r="E3" s="8"/>
      <c r="F3" s="8"/>
      <c r="G3" s="8"/>
      <c r="H3" s="8"/>
      <c r="I3" s="8"/>
      <c r="J3" s="8"/>
    </row>
    <row r="4" spans="1:10" ht="19.5" customHeight="1">
      <c r="A4" s="2"/>
      <c r="B4" s="2"/>
      <c r="C4" s="20" t="s">
        <v>0</v>
      </c>
      <c r="D4" s="2" t="s">
        <v>11</v>
      </c>
      <c r="E4" s="2"/>
      <c r="F4" s="22" t="s">
        <v>16</v>
      </c>
      <c r="G4" s="22" t="s">
        <v>5</v>
      </c>
      <c r="H4" s="22" t="s">
        <v>6</v>
      </c>
      <c r="I4" s="2" t="s">
        <v>15</v>
      </c>
      <c r="J4" s="2" t="s">
        <v>10</v>
      </c>
    </row>
    <row r="5" spans="1:10" ht="19.5" customHeight="1">
      <c r="A5" s="33">
        <f>'Mk Ak9'!A6</f>
        <v>2</v>
      </c>
      <c r="B5" s="33" t="str">
        <f>'Mk Ak9'!B6</f>
        <v>Ak 9</v>
      </c>
      <c r="C5" s="34" t="str">
        <f>'Mk Ak9'!C6</f>
        <v>Moritz Germer</v>
      </c>
      <c r="D5" s="33" t="str">
        <f>'Mk Ak9'!D6</f>
        <v>08.05.2007</v>
      </c>
      <c r="E5" s="33" t="str">
        <f>'Mk Ak9'!E6</f>
        <v>SB</v>
      </c>
      <c r="F5" s="35">
        <f>'Mk Ak9'!M6</f>
        <v>8.5</v>
      </c>
      <c r="G5" s="42">
        <v>8.15</v>
      </c>
      <c r="H5" s="42">
        <v>8.4</v>
      </c>
      <c r="I5" s="42">
        <f aca="true" t="shared" si="0" ref="I5:I17">(G5+H5)/2</f>
        <v>8.275</v>
      </c>
      <c r="J5" s="33" t="s">
        <v>54</v>
      </c>
    </row>
    <row r="6" spans="1:10" ht="19.5" customHeight="1">
      <c r="A6" s="33">
        <f>'Mk Ak9'!A5</f>
        <v>1</v>
      </c>
      <c r="B6" s="33" t="str">
        <f>'Mk Ak9'!B5</f>
        <v>Ak 9</v>
      </c>
      <c r="C6" s="34" t="str">
        <f>'Mk Ak9'!C5</f>
        <v>Lucas Pascal Wagner</v>
      </c>
      <c r="D6" s="33" t="str">
        <f>'Mk Ak9'!D5</f>
        <v>26.10.2006</v>
      </c>
      <c r="E6" s="33" t="str">
        <f>'Mk Ak9'!E5</f>
        <v>CB</v>
      </c>
      <c r="F6" s="35">
        <f>'Mk Ak9'!M5</f>
        <v>8.899999999999999</v>
      </c>
      <c r="G6" s="42">
        <v>8.45</v>
      </c>
      <c r="H6" s="42">
        <v>7.35</v>
      </c>
      <c r="I6" s="42">
        <f t="shared" si="0"/>
        <v>7.8999999999999995</v>
      </c>
      <c r="J6" s="33" t="s">
        <v>55</v>
      </c>
    </row>
    <row r="7" spans="1:10" ht="19.5" customHeight="1">
      <c r="A7" s="33">
        <f>'Mk Ak9'!A13</f>
        <v>9</v>
      </c>
      <c r="B7" s="33" t="str">
        <f>'Mk Ak9'!B13</f>
        <v>Ak 9</v>
      </c>
      <c r="C7" s="34" t="str">
        <f>'Mk Ak9'!C13</f>
        <v>Jordan Handrek</v>
      </c>
      <c r="D7" s="33" t="str">
        <f>'Mk Ak9'!D13</f>
        <v>01.09.2007</v>
      </c>
      <c r="E7" s="33" t="str">
        <f>'Mk Ak9'!E13</f>
        <v>CB</v>
      </c>
      <c r="F7" s="35">
        <f>'Mk Ak9'!M13</f>
        <v>8.5</v>
      </c>
      <c r="G7" s="42">
        <v>7.6</v>
      </c>
      <c r="H7" s="42">
        <v>6.65</v>
      </c>
      <c r="I7" s="42">
        <f t="shared" si="0"/>
        <v>7.125</v>
      </c>
      <c r="J7" s="33" t="s">
        <v>56</v>
      </c>
    </row>
    <row r="8" spans="1:10" ht="19.5" customHeight="1">
      <c r="A8" s="33">
        <f>'Mk Ak9'!A8</f>
        <v>4</v>
      </c>
      <c r="B8" s="33" t="str">
        <f>'Mk Ak9'!B8</f>
        <v>Ak 9</v>
      </c>
      <c r="C8" s="34" t="str">
        <f>'Mk Ak9'!C8</f>
        <v>Artur Wilhelm</v>
      </c>
      <c r="D8" s="33" t="str">
        <f>'Mk Ak9'!D8</f>
        <v>22.06.2007</v>
      </c>
      <c r="E8" s="33" t="str">
        <f>'Mk Ak9'!E8</f>
        <v>CB</v>
      </c>
      <c r="F8" s="35">
        <f>'Mk Ak9'!M8</f>
        <v>8.5</v>
      </c>
      <c r="G8" s="42">
        <v>8.15</v>
      </c>
      <c r="H8" s="42">
        <v>6.05</v>
      </c>
      <c r="I8" s="42">
        <f t="shared" si="0"/>
        <v>7.1</v>
      </c>
      <c r="J8" s="33" t="s">
        <v>57</v>
      </c>
    </row>
    <row r="9" spans="1:10" ht="19.5" customHeight="1">
      <c r="A9" s="33">
        <f>'Mk Ak9'!A10</f>
        <v>6</v>
      </c>
      <c r="B9" s="33" t="str">
        <f>'Mk Ak9'!B10</f>
        <v>Ak 9</v>
      </c>
      <c r="C9" s="34" t="str">
        <f>'Mk Ak9'!C10</f>
        <v>Till Jabine</v>
      </c>
      <c r="D9" s="33" t="str">
        <f>'Mk Ak9'!D10</f>
        <v>09.10.2007</v>
      </c>
      <c r="E9" s="33" t="str">
        <f>'Mk Ak9'!E10</f>
        <v>CB</v>
      </c>
      <c r="F9" s="35">
        <f>'Mk Ak9'!M10</f>
        <v>7.65</v>
      </c>
      <c r="G9" s="42">
        <v>7.1</v>
      </c>
      <c r="H9" s="42">
        <v>6</v>
      </c>
      <c r="I9" s="42">
        <f t="shared" si="0"/>
        <v>6.55</v>
      </c>
      <c r="J9" s="33" t="s">
        <v>58</v>
      </c>
    </row>
    <row r="10" spans="1:10" ht="19.5" customHeight="1">
      <c r="A10" s="33">
        <f>'Mk Ak9'!A7</f>
        <v>3</v>
      </c>
      <c r="B10" s="33" t="str">
        <f>'Mk Ak9'!B7</f>
        <v>Ak 9</v>
      </c>
      <c r="C10" s="34" t="str">
        <f>'Mk Ak9'!C7</f>
        <v>Til Germer</v>
      </c>
      <c r="D10" s="33" t="str">
        <f>'Mk Ak9'!D7</f>
        <v>26.07.2008</v>
      </c>
      <c r="E10" s="33" t="str">
        <f>'Mk Ak9'!E7</f>
        <v>SB</v>
      </c>
      <c r="F10" s="35">
        <f>'Mk Ak9'!M7</f>
        <v>7.25</v>
      </c>
      <c r="G10" s="42">
        <v>7.45</v>
      </c>
      <c r="H10" s="42">
        <v>5.3</v>
      </c>
      <c r="I10" s="42">
        <f t="shared" si="0"/>
        <v>6.375</v>
      </c>
      <c r="J10" s="33" t="s">
        <v>65</v>
      </c>
    </row>
    <row r="11" spans="1:10" ht="19.5" customHeight="1">
      <c r="A11" s="2">
        <f>'Mk Ak9'!A9</f>
        <v>5</v>
      </c>
      <c r="B11" s="2" t="str">
        <f>'Mk Ak9'!B9</f>
        <v>Ak 9</v>
      </c>
      <c r="C11" s="27" t="str">
        <f>'Mk Ak9'!C9</f>
        <v>Filipp Krolikowski</v>
      </c>
      <c r="D11" s="2" t="str">
        <f>'Mk Ak9'!D9</f>
        <v>26.11.2007</v>
      </c>
      <c r="E11" s="2" t="str">
        <f>'Mk Ak9'!E9</f>
        <v>SB</v>
      </c>
      <c r="F11" s="21">
        <f>'Mk Ak9'!M9</f>
        <v>6.95</v>
      </c>
      <c r="G11" s="2"/>
      <c r="H11" s="2"/>
      <c r="I11" s="2">
        <f t="shared" si="0"/>
        <v>0</v>
      </c>
      <c r="J11" s="2"/>
    </row>
    <row r="12" spans="1:10" ht="19.5" customHeight="1">
      <c r="A12" s="2">
        <f>'Mk Ak9'!A12</f>
        <v>8</v>
      </c>
      <c r="B12" s="2" t="str">
        <f>'Mk Ak9'!B12</f>
        <v>Ak 9</v>
      </c>
      <c r="C12" s="27" t="str">
        <f>'Mk Ak9'!C12</f>
        <v>Lorenz Hartmann</v>
      </c>
      <c r="D12" s="2" t="str">
        <f>'Mk Ak9'!D12</f>
        <v>25.07.2007</v>
      </c>
      <c r="E12" s="2" t="str">
        <f>'Mk Ak9'!E12</f>
        <v>SB</v>
      </c>
      <c r="F12" s="21">
        <f>'Mk Ak9'!M12</f>
        <v>6.95</v>
      </c>
      <c r="G12" s="2"/>
      <c r="H12" s="2"/>
      <c r="I12" s="2">
        <f t="shared" si="0"/>
        <v>0</v>
      </c>
      <c r="J12" s="2"/>
    </row>
    <row r="13" spans="1:10" ht="19.5" customHeight="1">
      <c r="A13" s="2">
        <f>'Mk Ak9'!A11</f>
        <v>7</v>
      </c>
      <c r="B13" s="2" t="str">
        <f>'Mk Ak9'!B11</f>
        <v>Ak 9</v>
      </c>
      <c r="C13" s="27" t="str">
        <f>'Mk Ak9'!C11</f>
        <v>Leo Lottermoser</v>
      </c>
      <c r="D13" s="2" t="str">
        <f>'Mk Ak9'!D11</f>
        <v>18.12.2006</v>
      </c>
      <c r="E13" s="2" t="str">
        <f>'Mk Ak9'!E11</f>
        <v>SB</v>
      </c>
      <c r="F13" s="21">
        <f>'Mk Ak9'!M11</f>
        <v>6.65</v>
      </c>
      <c r="G13" s="2"/>
      <c r="H13" s="2"/>
      <c r="I13" s="2">
        <f t="shared" si="0"/>
        <v>0</v>
      </c>
      <c r="J13" s="2"/>
    </row>
    <row r="14" spans="1:10" ht="19.5" customHeight="1">
      <c r="A14" s="2">
        <f>'Mk Ak9'!A15</f>
        <v>11</v>
      </c>
      <c r="B14" s="2" t="str">
        <f>'Mk Ak9'!B15</f>
        <v>Ak 9</v>
      </c>
      <c r="C14" s="27" t="str">
        <f>'Mk Ak9'!C15</f>
        <v>Tom Schulz</v>
      </c>
      <c r="D14" s="2" t="str">
        <f>'Mk Ak9'!D15</f>
        <v>17.07.2007</v>
      </c>
      <c r="E14" s="2" t="str">
        <f>'Mk Ak9'!E15</f>
        <v>CB</v>
      </c>
      <c r="F14" s="21">
        <f>'Mk Ak9'!M15</f>
        <v>6.45</v>
      </c>
      <c r="G14" s="2"/>
      <c r="H14" s="2"/>
      <c r="I14" s="2">
        <f t="shared" si="0"/>
        <v>0</v>
      </c>
      <c r="J14" s="2"/>
    </row>
    <row r="15" spans="1:10" ht="19.5" customHeight="1">
      <c r="A15" s="2">
        <f>'Mk Ak9'!A14</f>
        <v>10</v>
      </c>
      <c r="B15" s="2" t="str">
        <f>'Mk Ak9'!B14</f>
        <v>Ak 9</v>
      </c>
      <c r="C15" s="27" t="str">
        <f>'Mk Ak9'!C14</f>
        <v>Raik Hugler</v>
      </c>
      <c r="D15" s="2" t="str">
        <f>'Mk Ak9'!D14</f>
        <v>05.12.2007</v>
      </c>
      <c r="E15" s="2" t="str">
        <f>'Mk Ak9'!E14</f>
        <v>CB</v>
      </c>
      <c r="F15" s="21">
        <f>'Mk Ak9'!M14</f>
        <v>5.3</v>
      </c>
      <c r="G15" s="2"/>
      <c r="H15" s="2"/>
      <c r="I15" s="2">
        <f t="shared" si="0"/>
        <v>0</v>
      </c>
      <c r="J15" s="2"/>
    </row>
    <row r="16" spans="1:10" ht="19.5" customHeight="1">
      <c r="A16" s="2">
        <f>'Mk Ak9'!A16</f>
        <v>12</v>
      </c>
      <c r="B16" s="2" t="str">
        <f>'Mk Ak9'!B16</f>
        <v>Ak 9</v>
      </c>
      <c r="C16" s="27" t="str">
        <f>'Mk Ak9'!C16</f>
        <v>Gabriel Iffert</v>
      </c>
      <c r="D16" s="2" t="str">
        <f>'Mk Ak9'!D16</f>
        <v>09.10.2007</v>
      </c>
      <c r="E16" s="2" t="str">
        <f>'Mk Ak9'!E16</f>
        <v>PO</v>
      </c>
      <c r="F16" s="21">
        <f>'Mk Ak9'!M16</f>
        <v>0</v>
      </c>
      <c r="G16" s="2"/>
      <c r="H16" s="2"/>
      <c r="I16" s="2">
        <f t="shared" si="0"/>
        <v>0</v>
      </c>
      <c r="J16" s="2"/>
    </row>
    <row r="17" spans="1:10" ht="19.5" customHeight="1">
      <c r="A17" s="2">
        <f>'Mk Ak9'!A17</f>
        <v>13</v>
      </c>
      <c r="B17" s="2" t="str">
        <f>'Mk Ak9'!B17</f>
        <v>Ak 9</v>
      </c>
      <c r="C17" s="27" t="str">
        <f>'Mk Ak9'!C17</f>
        <v>Nils Kaufmann</v>
      </c>
      <c r="D17" s="2" t="str">
        <f>'Mk Ak9'!D17</f>
        <v>26.05.2007</v>
      </c>
      <c r="E17" s="2" t="str">
        <f>'Mk Ak9'!E17</f>
        <v>PO</v>
      </c>
      <c r="F17" s="21">
        <f>'Mk Ak9'!M17</f>
        <v>0</v>
      </c>
      <c r="G17" s="2"/>
      <c r="H17" s="2"/>
      <c r="I17" s="2">
        <f t="shared" si="0"/>
        <v>0</v>
      </c>
      <c r="J17" s="2"/>
    </row>
  </sheetData>
  <sheetProtection/>
  <autoFilter ref="A4:J4">
    <sortState ref="A5:J17">
      <sortCondition descending="1" sortBy="value" ref="I5:I17"/>
    </sortState>
  </autoFilter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10" sqref="H10"/>
    </sheetView>
  </sheetViews>
  <sheetFormatPr defaultColWidth="11.421875" defaultRowHeight="15"/>
  <cols>
    <col min="1" max="1" width="3.57421875" style="0" customWidth="1"/>
    <col min="2" max="2" width="5.28125" style="0" customWidth="1"/>
    <col min="3" max="3" width="19.140625" style="0" customWidth="1"/>
    <col min="4" max="4" width="11.421875" style="3" customWidth="1"/>
    <col min="5" max="5" width="6.00390625" style="3" customWidth="1"/>
    <col min="6" max="6" width="8.8515625" style="3" customWidth="1"/>
    <col min="7" max="8" width="11.421875" style="3" customWidth="1"/>
  </cols>
  <sheetData>
    <row r="1" spans="1:9" ht="15">
      <c r="A1" s="5"/>
      <c r="B1" s="5"/>
      <c r="C1" s="1" t="s">
        <v>38</v>
      </c>
      <c r="D1" s="8"/>
      <c r="E1" s="8"/>
      <c r="F1" s="8" t="s">
        <v>24</v>
      </c>
      <c r="G1" s="8"/>
      <c r="H1" s="8"/>
      <c r="I1" s="5"/>
    </row>
    <row r="2" spans="1:9" ht="15">
      <c r="A2" s="5"/>
      <c r="B2" s="5"/>
      <c r="C2" s="5"/>
      <c r="D2" s="8"/>
      <c r="E2" s="8"/>
      <c r="F2" s="8"/>
      <c r="G2" s="8"/>
      <c r="H2" s="8"/>
      <c r="I2" s="5"/>
    </row>
    <row r="3" spans="1:9" ht="15">
      <c r="A3" s="5"/>
      <c r="B3" s="5"/>
      <c r="C3" s="5"/>
      <c r="D3" s="8"/>
      <c r="E3" s="8"/>
      <c r="F3" s="8"/>
      <c r="G3" s="8"/>
      <c r="H3" s="8"/>
      <c r="I3" s="5"/>
    </row>
    <row r="4" spans="1:9" ht="19.5" customHeight="1">
      <c r="A4" s="20"/>
      <c r="B4" s="20"/>
      <c r="C4" s="20" t="s">
        <v>0</v>
      </c>
      <c r="D4" s="2" t="s">
        <v>11</v>
      </c>
      <c r="E4" s="2"/>
      <c r="F4" s="22" t="s">
        <v>7</v>
      </c>
      <c r="G4" s="2" t="s">
        <v>13</v>
      </c>
      <c r="H4" s="2" t="s">
        <v>10</v>
      </c>
      <c r="I4" s="5"/>
    </row>
    <row r="5" spans="1:9" ht="19.5" customHeight="1">
      <c r="A5" s="37">
        <f>'Mk Ak9'!A7</f>
        <v>3</v>
      </c>
      <c r="B5" s="37" t="str">
        <f>'Mk Ak9'!B7</f>
        <v>Ak 9</v>
      </c>
      <c r="C5" s="38" t="str">
        <f>'Mk Ak9'!C7</f>
        <v>Til Germer</v>
      </c>
      <c r="D5" s="37" t="str">
        <f>'Mk Ak9'!D7</f>
        <v>26.07.2008</v>
      </c>
      <c r="E5" s="37" t="str">
        <f>'Mk Ak9'!E7</f>
        <v>SB</v>
      </c>
      <c r="F5" s="35">
        <f>'Mk Ak9'!N7</f>
        <v>6.7</v>
      </c>
      <c r="G5" s="35">
        <v>5.4</v>
      </c>
      <c r="H5" s="33" t="s">
        <v>54</v>
      </c>
      <c r="I5" s="5"/>
    </row>
    <row r="6" spans="1:9" ht="19.5" customHeight="1">
      <c r="A6" s="37">
        <f>'Mk Ak9'!A6</f>
        <v>2</v>
      </c>
      <c r="B6" s="37" t="str">
        <f>'Mk Ak9'!B6</f>
        <v>Ak 9</v>
      </c>
      <c r="C6" s="38" t="str">
        <f>'Mk Ak9'!C6</f>
        <v>Moritz Germer</v>
      </c>
      <c r="D6" s="37" t="str">
        <f>'Mk Ak9'!D6</f>
        <v>08.05.2007</v>
      </c>
      <c r="E6" s="37" t="str">
        <f>'Mk Ak9'!E6</f>
        <v>SB</v>
      </c>
      <c r="F6" s="35">
        <f>'Mk Ak9'!N6</f>
        <v>7.5</v>
      </c>
      <c r="G6" s="35">
        <v>5.35</v>
      </c>
      <c r="H6" s="33" t="s">
        <v>55</v>
      </c>
      <c r="I6" s="5"/>
    </row>
    <row r="7" spans="1:9" ht="19.5" customHeight="1">
      <c r="A7" s="37">
        <f>'Mk Ak9'!A5</f>
        <v>1</v>
      </c>
      <c r="B7" s="37" t="str">
        <f>'Mk Ak9'!B5</f>
        <v>Ak 9</v>
      </c>
      <c r="C7" s="38" t="str">
        <f>'Mk Ak9'!C5</f>
        <v>Lucas Pascal Wagner</v>
      </c>
      <c r="D7" s="37" t="str">
        <f>'Mk Ak9'!D5</f>
        <v>26.10.2006</v>
      </c>
      <c r="E7" s="37" t="str">
        <f>'Mk Ak9'!E5</f>
        <v>CB</v>
      </c>
      <c r="F7" s="35">
        <f>'Mk Ak9'!N5</f>
        <v>6.4</v>
      </c>
      <c r="G7" s="35">
        <v>3.85</v>
      </c>
      <c r="H7" s="33" t="s">
        <v>56</v>
      </c>
      <c r="I7" s="5"/>
    </row>
    <row r="8" spans="1:9" ht="19.5" customHeight="1">
      <c r="A8" s="37">
        <f>'Mk Ak9'!A12</f>
        <v>8</v>
      </c>
      <c r="B8" s="37" t="str">
        <f>'Mk Ak9'!B12</f>
        <v>Ak 9</v>
      </c>
      <c r="C8" s="38" t="str">
        <f>'Mk Ak9'!C12</f>
        <v>Lorenz Hartmann</v>
      </c>
      <c r="D8" s="37" t="str">
        <f>'Mk Ak9'!D12</f>
        <v>25.07.2007</v>
      </c>
      <c r="E8" s="37" t="str">
        <f>'Mk Ak9'!E12</f>
        <v>SB</v>
      </c>
      <c r="F8" s="35">
        <f>'Mk Ak9'!N12</f>
        <v>5.5</v>
      </c>
      <c r="G8" s="35">
        <v>2.45</v>
      </c>
      <c r="H8" s="33" t="s">
        <v>57</v>
      </c>
      <c r="I8" s="5"/>
    </row>
    <row r="9" spans="1:9" ht="19.5" customHeight="1">
      <c r="A9" s="37">
        <f>'Mk Ak9'!A10</f>
        <v>6</v>
      </c>
      <c r="B9" s="37" t="str">
        <f>'Mk Ak9'!B10</f>
        <v>Ak 9</v>
      </c>
      <c r="C9" s="38" t="str">
        <f>'Mk Ak9'!C10</f>
        <v>Till Jabine</v>
      </c>
      <c r="D9" s="37" t="str">
        <f>'Mk Ak9'!D10</f>
        <v>09.10.2007</v>
      </c>
      <c r="E9" s="37" t="str">
        <f>'Mk Ak9'!E10</f>
        <v>CB</v>
      </c>
      <c r="F9" s="35">
        <f>'Mk Ak9'!N10</f>
        <v>5</v>
      </c>
      <c r="G9" s="35">
        <v>2.45</v>
      </c>
      <c r="H9" s="33" t="s">
        <v>57</v>
      </c>
      <c r="I9" s="5"/>
    </row>
    <row r="10" spans="1:9" ht="19.5" customHeight="1">
      <c r="A10" s="37">
        <f>'Mk Ak9'!A11</f>
        <v>7</v>
      </c>
      <c r="B10" s="37" t="str">
        <f>'Mk Ak9'!B11</f>
        <v>Ak 9</v>
      </c>
      <c r="C10" s="38" t="str">
        <f>'Mk Ak9'!C11</f>
        <v>Leo Lottermoser</v>
      </c>
      <c r="D10" s="37" t="str">
        <f>'Mk Ak9'!D11</f>
        <v>18.12.2006</v>
      </c>
      <c r="E10" s="37" t="str">
        <f>'Mk Ak9'!E11</f>
        <v>SB</v>
      </c>
      <c r="F10" s="35">
        <f>'Mk Ak9'!N11</f>
        <v>5.1</v>
      </c>
      <c r="G10" s="35">
        <v>2.2</v>
      </c>
      <c r="H10" s="33" t="s">
        <v>58</v>
      </c>
      <c r="I10" s="5"/>
    </row>
    <row r="11" spans="1:9" ht="19.5" customHeight="1">
      <c r="A11" s="23">
        <f>'Mk Ak9'!A9</f>
        <v>5</v>
      </c>
      <c r="B11" s="23" t="str">
        <f>'Mk Ak9'!B9</f>
        <v>Ak 9</v>
      </c>
      <c r="C11" s="30" t="str">
        <f>'Mk Ak9'!C9</f>
        <v>Filipp Krolikowski</v>
      </c>
      <c r="D11" s="23" t="str">
        <f>'Mk Ak9'!D9</f>
        <v>26.11.2007</v>
      </c>
      <c r="E11" s="23" t="str">
        <f>'Mk Ak9'!E9</f>
        <v>SB</v>
      </c>
      <c r="F11" s="21">
        <f>'Mk Ak9'!N9</f>
        <v>4.5</v>
      </c>
      <c r="G11" s="2"/>
      <c r="H11" s="2"/>
      <c r="I11" s="5"/>
    </row>
    <row r="12" spans="1:9" ht="19.5" customHeight="1">
      <c r="A12" s="23">
        <f>'Mk Ak9'!A15</f>
        <v>11</v>
      </c>
      <c r="B12" s="23" t="str">
        <f>'Mk Ak9'!B15</f>
        <v>Ak 9</v>
      </c>
      <c r="C12" s="30" t="str">
        <f>'Mk Ak9'!C15</f>
        <v>Tom Schulz</v>
      </c>
      <c r="D12" s="23" t="str">
        <f>'Mk Ak9'!D15</f>
        <v>17.07.2007</v>
      </c>
      <c r="E12" s="23" t="str">
        <f>'Mk Ak9'!E15</f>
        <v>CB</v>
      </c>
      <c r="F12" s="21">
        <f>'Mk Ak9'!N15</f>
        <v>4.3</v>
      </c>
      <c r="G12" s="2"/>
      <c r="H12" s="2"/>
      <c r="I12" s="5"/>
    </row>
    <row r="13" spans="1:9" ht="19.5" customHeight="1">
      <c r="A13" s="23">
        <f>'Mk Ak9'!A13</f>
        <v>9</v>
      </c>
      <c r="B13" s="23" t="str">
        <f>'Mk Ak9'!B13</f>
        <v>Ak 9</v>
      </c>
      <c r="C13" s="30" t="str">
        <f>'Mk Ak9'!C13</f>
        <v>Jordan Handrek</v>
      </c>
      <c r="D13" s="23" t="str">
        <f>'Mk Ak9'!D13</f>
        <v>01.09.2007</v>
      </c>
      <c r="E13" s="23" t="str">
        <f>'Mk Ak9'!E13</f>
        <v>CB</v>
      </c>
      <c r="F13" s="21">
        <f>'Mk Ak9'!N13</f>
        <v>3.7</v>
      </c>
      <c r="G13" s="2"/>
      <c r="H13" s="2"/>
      <c r="I13" s="5"/>
    </row>
    <row r="14" spans="1:9" ht="19.5" customHeight="1">
      <c r="A14" s="23">
        <f>'Mk Ak9'!A8</f>
        <v>4</v>
      </c>
      <c r="B14" s="23" t="str">
        <f>'Mk Ak9'!B8</f>
        <v>Ak 9</v>
      </c>
      <c r="C14" s="30" t="str">
        <f>'Mk Ak9'!C8</f>
        <v>Artur Wilhelm</v>
      </c>
      <c r="D14" s="23" t="str">
        <f>'Mk Ak9'!D8</f>
        <v>22.06.2007</v>
      </c>
      <c r="E14" s="23" t="str">
        <f>'Mk Ak9'!E8</f>
        <v>CB</v>
      </c>
      <c r="F14" s="21">
        <f>'Mk Ak9'!N8</f>
        <v>3.2</v>
      </c>
      <c r="G14" s="2"/>
      <c r="H14" s="2"/>
      <c r="I14" s="5"/>
    </row>
    <row r="15" spans="1:9" ht="19.5" customHeight="1">
      <c r="A15" s="23">
        <f>'Mk Ak9'!A14</f>
        <v>10</v>
      </c>
      <c r="B15" s="23" t="str">
        <f>'Mk Ak9'!B14</f>
        <v>Ak 9</v>
      </c>
      <c r="C15" s="30" t="str">
        <f>'Mk Ak9'!C14</f>
        <v>Raik Hugler</v>
      </c>
      <c r="D15" s="23" t="str">
        <f>'Mk Ak9'!D14</f>
        <v>05.12.2007</v>
      </c>
      <c r="E15" s="23" t="str">
        <f>'Mk Ak9'!E14</f>
        <v>CB</v>
      </c>
      <c r="F15" s="21">
        <f>'Mk Ak9'!N14</f>
        <v>2.1</v>
      </c>
      <c r="G15" s="2"/>
      <c r="H15" s="2"/>
      <c r="I15" s="5"/>
    </row>
    <row r="16" spans="1:8" ht="19.5" customHeight="1">
      <c r="A16" s="23">
        <f>'Mk Ak9'!A16</f>
        <v>12</v>
      </c>
      <c r="B16" s="23" t="str">
        <f>'Mk Ak9'!B16</f>
        <v>Ak 9</v>
      </c>
      <c r="C16" s="30" t="str">
        <f>'Mk Ak9'!C16</f>
        <v>Gabriel Iffert</v>
      </c>
      <c r="D16" s="23" t="str">
        <f>'Mk Ak9'!D16</f>
        <v>09.10.2007</v>
      </c>
      <c r="E16" s="23" t="str">
        <f>'Mk Ak9'!E16</f>
        <v>PO</v>
      </c>
      <c r="F16" s="21">
        <f>'Mk Ak9'!N16</f>
        <v>0</v>
      </c>
      <c r="G16" s="2"/>
      <c r="H16" s="2"/>
    </row>
    <row r="17" spans="1:8" ht="19.5" customHeight="1">
      <c r="A17" s="23">
        <f>'Mk Ak9'!A17</f>
        <v>13</v>
      </c>
      <c r="B17" s="23" t="str">
        <f>'Mk Ak9'!B17</f>
        <v>Ak 9</v>
      </c>
      <c r="C17" s="30" t="str">
        <f>'Mk Ak9'!C17</f>
        <v>Nils Kaufmann</v>
      </c>
      <c r="D17" s="23" t="str">
        <f>'Mk Ak9'!D17</f>
        <v>26.05.2007</v>
      </c>
      <c r="E17" s="23" t="str">
        <f>'Mk Ak9'!E17</f>
        <v>PO</v>
      </c>
      <c r="F17" s="21">
        <f>'Mk Ak9'!N17</f>
        <v>0</v>
      </c>
      <c r="G17" s="2"/>
      <c r="H17" s="2"/>
    </row>
  </sheetData>
  <sheetProtection/>
  <autoFilter ref="A4:H4">
    <sortState ref="A5:H17">
      <sortCondition descending="1" sortBy="value" ref="G5:G17"/>
    </sortState>
  </autoFilter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J22" sqref="J22"/>
    </sheetView>
  </sheetViews>
  <sheetFormatPr defaultColWidth="11.421875" defaultRowHeight="15"/>
  <cols>
    <col min="1" max="1" width="3.57421875" style="0" customWidth="1"/>
    <col min="2" max="2" width="5.28125" style="0" customWidth="1"/>
    <col min="3" max="3" width="19.28125" style="0" customWidth="1"/>
    <col min="4" max="4" width="11.421875" style="3" customWidth="1"/>
    <col min="5" max="5" width="6.00390625" style="3" customWidth="1"/>
    <col min="6" max="6" width="8.8515625" style="3" customWidth="1"/>
    <col min="8" max="8" width="10.140625" style="0" customWidth="1"/>
  </cols>
  <sheetData>
    <row r="1" spans="1:9" ht="15">
      <c r="A1" s="5"/>
      <c r="B1" s="5"/>
      <c r="C1" s="1" t="s">
        <v>38</v>
      </c>
      <c r="D1" s="8"/>
      <c r="E1" s="8"/>
      <c r="F1" s="8" t="s">
        <v>25</v>
      </c>
      <c r="G1" s="5"/>
      <c r="H1" s="5"/>
      <c r="I1" s="5"/>
    </row>
    <row r="2" spans="1:9" ht="15">
      <c r="A2" s="5"/>
      <c r="B2" s="5"/>
      <c r="C2" s="5"/>
      <c r="D2" s="8"/>
      <c r="E2" s="8"/>
      <c r="F2" s="8"/>
      <c r="G2" s="5"/>
      <c r="H2" s="5"/>
      <c r="I2" s="5"/>
    </row>
    <row r="3" spans="1:9" ht="15">
      <c r="A3" s="5"/>
      <c r="B3" s="5"/>
      <c r="C3" s="5"/>
      <c r="D3" s="8"/>
      <c r="E3" s="8"/>
      <c r="F3" s="8"/>
      <c r="G3" s="5"/>
      <c r="H3" s="5"/>
      <c r="I3" s="5"/>
    </row>
    <row r="4" spans="1:9" ht="19.5" customHeight="1">
      <c r="A4" s="20"/>
      <c r="B4" s="20"/>
      <c r="C4" s="20" t="s">
        <v>0</v>
      </c>
      <c r="D4" s="2" t="s">
        <v>11</v>
      </c>
      <c r="E4" s="2"/>
      <c r="F4" s="22" t="s">
        <v>8</v>
      </c>
      <c r="G4" s="2" t="s">
        <v>13</v>
      </c>
      <c r="H4" s="2" t="s">
        <v>10</v>
      </c>
      <c r="I4" s="5"/>
    </row>
    <row r="5" spans="1:9" ht="19.5" customHeight="1">
      <c r="A5" s="37">
        <f>'Mk Ak9'!A6</f>
        <v>2</v>
      </c>
      <c r="B5" s="37" t="str">
        <f>'Mk Ak9'!B6</f>
        <v>Ak 9</v>
      </c>
      <c r="C5" s="38" t="str">
        <f>'Mk Ak9'!C6</f>
        <v>Moritz Germer</v>
      </c>
      <c r="D5" s="37" t="str">
        <f>'Mk Ak9'!D6</f>
        <v>08.05.2007</v>
      </c>
      <c r="E5" s="37" t="str">
        <f>'Mk Ak9'!E6</f>
        <v>SB</v>
      </c>
      <c r="F5" s="35">
        <f>'Mk Ak9'!O6</f>
        <v>8.2</v>
      </c>
      <c r="G5" s="35">
        <v>6</v>
      </c>
      <c r="H5" s="33" t="s">
        <v>54</v>
      </c>
      <c r="I5" s="5"/>
    </row>
    <row r="6" spans="1:9" ht="19.5" customHeight="1">
      <c r="A6" s="37">
        <f>'Mk Ak9'!A7</f>
        <v>3</v>
      </c>
      <c r="B6" s="37" t="str">
        <f>'Mk Ak9'!B7</f>
        <v>Ak 9</v>
      </c>
      <c r="C6" s="38" t="str">
        <f>'Mk Ak9'!C7</f>
        <v>Til Germer</v>
      </c>
      <c r="D6" s="37" t="str">
        <f>'Mk Ak9'!D7</f>
        <v>26.07.2008</v>
      </c>
      <c r="E6" s="37" t="str">
        <f>'Mk Ak9'!E7</f>
        <v>SB</v>
      </c>
      <c r="F6" s="35">
        <f>'Mk Ak9'!O7</f>
        <v>7.7</v>
      </c>
      <c r="G6" s="35">
        <v>5.5</v>
      </c>
      <c r="H6" s="33" t="s">
        <v>55</v>
      </c>
      <c r="I6" s="5"/>
    </row>
    <row r="7" spans="1:9" ht="19.5" customHeight="1">
      <c r="A7" s="37">
        <f>'Mk Ak9'!A8</f>
        <v>4</v>
      </c>
      <c r="B7" s="37" t="str">
        <f>'Mk Ak9'!B8</f>
        <v>Ak 9</v>
      </c>
      <c r="C7" s="38" t="str">
        <f>'Mk Ak9'!C8</f>
        <v>Artur Wilhelm</v>
      </c>
      <c r="D7" s="37" t="str">
        <f>'Mk Ak9'!D8</f>
        <v>22.06.2007</v>
      </c>
      <c r="E7" s="37" t="str">
        <f>'Mk Ak9'!E8</f>
        <v>CB</v>
      </c>
      <c r="F7" s="35">
        <f>'Mk Ak9'!O8</f>
        <v>8.3</v>
      </c>
      <c r="G7" s="35">
        <v>4.85</v>
      </c>
      <c r="H7" s="33" t="s">
        <v>56</v>
      </c>
      <c r="I7" s="5"/>
    </row>
    <row r="8" spans="1:9" ht="19.5" customHeight="1">
      <c r="A8" s="37">
        <f>'Mk Ak9'!A5</f>
        <v>1</v>
      </c>
      <c r="B8" s="37" t="str">
        <f>'Mk Ak9'!B5</f>
        <v>Ak 9</v>
      </c>
      <c r="C8" s="38" t="str">
        <f>'Mk Ak9'!C5</f>
        <v>Lucas Pascal Wagner</v>
      </c>
      <c r="D8" s="37" t="str">
        <f>'Mk Ak9'!D5</f>
        <v>26.10.2006</v>
      </c>
      <c r="E8" s="37" t="str">
        <f>'Mk Ak9'!E5</f>
        <v>CB</v>
      </c>
      <c r="F8" s="35">
        <f>'Mk Ak9'!O5</f>
        <v>8.5</v>
      </c>
      <c r="G8" s="35">
        <v>4.2</v>
      </c>
      <c r="H8" s="33" t="s">
        <v>57</v>
      </c>
      <c r="I8" s="5"/>
    </row>
    <row r="9" spans="1:9" ht="19.5" customHeight="1">
      <c r="A9" s="37">
        <f>'Mk Ak9'!A10</f>
        <v>6</v>
      </c>
      <c r="B9" s="37" t="str">
        <f>'Mk Ak9'!B10</f>
        <v>Ak 9</v>
      </c>
      <c r="C9" s="38" t="str">
        <f>'Mk Ak9'!C10</f>
        <v>Till Jabine</v>
      </c>
      <c r="D9" s="37" t="str">
        <f>'Mk Ak9'!D10</f>
        <v>09.10.2007</v>
      </c>
      <c r="E9" s="37" t="str">
        <f>'Mk Ak9'!E10</f>
        <v>CB</v>
      </c>
      <c r="F9" s="35">
        <f>'Mk Ak9'!O10</f>
        <v>7.4</v>
      </c>
      <c r="G9" s="35">
        <v>3.85</v>
      </c>
      <c r="H9" s="33" t="s">
        <v>58</v>
      </c>
      <c r="I9" s="5"/>
    </row>
    <row r="10" spans="1:9" ht="19.5" customHeight="1">
      <c r="A10" s="37">
        <f>'Mk Ak9'!A11</f>
        <v>7</v>
      </c>
      <c r="B10" s="37" t="str">
        <f>'Mk Ak9'!B11</f>
        <v>Ak 9</v>
      </c>
      <c r="C10" s="38" t="str">
        <f>'Mk Ak9'!C11</f>
        <v>Leo Lottermoser</v>
      </c>
      <c r="D10" s="37" t="str">
        <f>'Mk Ak9'!D11</f>
        <v>18.12.2006</v>
      </c>
      <c r="E10" s="37" t="str">
        <f>'Mk Ak9'!E11</f>
        <v>SB</v>
      </c>
      <c r="F10" s="35">
        <f>'Mk Ak9'!O11</f>
        <v>7.4</v>
      </c>
      <c r="G10" s="35">
        <v>3.75</v>
      </c>
      <c r="H10" s="33" t="s">
        <v>65</v>
      </c>
      <c r="I10" s="5"/>
    </row>
    <row r="11" spans="1:9" ht="19.5" customHeight="1">
      <c r="A11" s="23">
        <f>'Mk Ak9'!A14</f>
        <v>10</v>
      </c>
      <c r="B11" s="23" t="str">
        <f>'Mk Ak9'!B14</f>
        <v>Ak 9</v>
      </c>
      <c r="C11" s="30" t="str">
        <f>'Mk Ak9'!C14</f>
        <v>Raik Hugler</v>
      </c>
      <c r="D11" s="23" t="str">
        <f>'Mk Ak9'!D14</f>
        <v>05.12.2007</v>
      </c>
      <c r="E11" s="23" t="str">
        <f>'Mk Ak9'!E14</f>
        <v>CB</v>
      </c>
      <c r="F11" s="21">
        <f>'Mk Ak9'!O14</f>
        <v>7</v>
      </c>
      <c r="G11" s="20"/>
      <c r="H11" s="20"/>
      <c r="I11" s="5"/>
    </row>
    <row r="12" spans="1:9" ht="19.5" customHeight="1">
      <c r="A12" s="23">
        <f>'Mk Ak9'!A13</f>
        <v>9</v>
      </c>
      <c r="B12" s="23" t="str">
        <f>'Mk Ak9'!B13</f>
        <v>Ak 9</v>
      </c>
      <c r="C12" s="30" t="str">
        <f>'Mk Ak9'!C13</f>
        <v>Jordan Handrek</v>
      </c>
      <c r="D12" s="23" t="str">
        <f>'Mk Ak9'!D13</f>
        <v>01.09.2007</v>
      </c>
      <c r="E12" s="23" t="str">
        <f>'Mk Ak9'!E13</f>
        <v>CB</v>
      </c>
      <c r="F12" s="21">
        <f>'Mk Ak9'!O13</f>
        <v>6.4</v>
      </c>
      <c r="G12" s="20"/>
      <c r="H12" s="20"/>
      <c r="I12" s="5"/>
    </row>
    <row r="13" spans="1:9" ht="19.5" customHeight="1">
      <c r="A13" s="23">
        <f>'Mk Ak9'!A9</f>
        <v>5</v>
      </c>
      <c r="B13" s="23" t="str">
        <f>'Mk Ak9'!B9</f>
        <v>Ak 9</v>
      </c>
      <c r="C13" s="30" t="str">
        <f>'Mk Ak9'!C9</f>
        <v>Filipp Krolikowski</v>
      </c>
      <c r="D13" s="23" t="str">
        <f>'Mk Ak9'!D9</f>
        <v>26.11.2007</v>
      </c>
      <c r="E13" s="23" t="str">
        <f>'Mk Ak9'!E9</f>
        <v>SB</v>
      </c>
      <c r="F13" s="21">
        <f>'Mk Ak9'!O9</f>
        <v>6.2</v>
      </c>
      <c r="G13" s="20"/>
      <c r="H13" s="20"/>
      <c r="I13" s="5"/>
    </row>
    <row r="14" spans="1:9" ht="19.5" customHeight="1">
      <c r="A14" s="23">
        <f>'Mk Ak9'!A12</f>
        <v>8</v>
      </c>
      <c r="B14" s="23" t="str">
        <f>'Mk Ak9'!B12</f>
        <v>Ak 9</v>
      </c>
      <c r="C14" s="30" t="str">
        <f>'Mk Ak9'!C12</f>
        <v>Lorenz Hartmann</v>
      </c>
      <c r="D14" s="23" t="str">
        <f>'Mk Ak9'!D12</f>
        <v>25.07.2007</v>
      </c>
      <c r="E14" s="23" t="str">
        <f>'Mk Ak9'!E12</f>
        <v>SB</v>
      </c>
      <c r="F14" s="21">
        <f>'Mk Ak9'!O12</f>
        <v>5.5</v>
      </c>
      <c r="G14" s="20"/>
      <c r="H14" s="20"/>
      <c r="I14" s="5"/>
    </row>
    <row r="15" spans="1:8" ht="19.5" customHeight="1">
      <c r="A15" s="23">
        <f>'Mk Ak9'!A15</f>
        <v>11</v>
      </c>
      <c r="B15" s="23" t="str">
        <f>'Mk Ak9'!B15</f>
        <v>Ak 9</v>
      </c>
      <c r="C15" s="30" t="str">
        <f>'Mk Ak9'!C15</f>
        <v>Tom Schulz</v>
      </c>
      <c r="D15" s="23" t="str">
        <f>'Mk Ak9'!D15</f>
        <v>17.07.2007</v>
      </c>
      <c r="E15" s="23" t="str">
        <f>'Mk Ak9'!E15</f>
        <v>CB</v>
      </c>
      <c r="F15" s="21">
        <f>'Mk Ak9'!O15</f>
        <v>5.3</v>
      </c>
      <c r="G15" s="20"/>
      <c r="H15" s="20"/>
    </row>
    <row r="16" spans="1:8" ht="19.5" customHeight="1">
      <c r="A16" s="23">
        <f>'Mk Ak9'!A16</f>
        <v>12</v>
      </c>
      <c r="B16" s="23" t="str">
        <f>'Mk Ak9'!B16</f>
        <v>Ak 9</v>
      </c>
      <c r="C16" s="30" t="str">
        <f>'Mk Ak9'!C16</f>
        <v>Gabriel Iffert</v>
      </c>
      <c r="D16" s="23" t="str">
        <f>'Mk Ak9'!D16</f>
        <v>09.10.2007</v>
      </c>
      <c r="E16" s="23" t="str">
        <f>'Mk Ak9'!E16</f>
        <v>PO</v>
      </c>
      <c r="F16" s="21">
        <f>'Mk Ak9'!O16</f>
        <v>0</v>
      </c>
      <c r="G16" s="20"/>
      <c r="H16" s="20"/>
    </row>
    <row r="17" spans="1:8" ht="19.5" customHeight="1">
      <c r="A17" s="23">
        <f>'Mk Ak9'!A17</f>
        <v>13</v>
      </c>
      <c r="B17" s="23" t="str">
        <f>'Mk Ak9'!B17</f>
        <v>Ak 9</v>
      </c>
      <c r="C17" s="30" t="str">
        <f>'Mk Ak9'!C17</f>
        <v>Nils Kaufmann</v>
      </c>
      <c r="D17" s="23" t="str">
        <f>'Mk Ak9'!D17</f>
        <v>26.05.2007</v>
      </c>
      <c r="E17" s="23" t="str">
        <f>'Mk Ak9'!E17</f>
        <v>PO</v>
      </c>
      <c r="F17" s="21">
        <f>'Mk Ak9'!O17</f>
        <v>0</v>
      </c>
      <c r="G17" s="20"/>
      <c r="H17" s="20"/>
    </row>
  </sheetData>
  <sheetProtection/>
  <autoFilter ref="A4:H4">
    <sortState ref="A5:H17">
      <sortCondition descending="1" sortBy="value" ref="G5:G17"/>
    </sortState>
  </autoFilter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Turnen</dc:creator>
  <cp:keywords/>
  <dc:description/>
  <cp:lastModifiedBy>SCC</cp:lastModifiedBy>
  <cp:lastPrinted>2016-06-25T16:25:05Z</cp:lastPrinted>
  <dcterms:created xsi:type="dcterms:W3CDTF">2015-07-02T09:20:05Z</dcterms:created>
  <dcterms:modified xsi:type="dcterms:W3CDTF">2016-06-27T09:37:45Z</dcterms:modified>
  <cp:category/>
  <cp:version/>
  <cp:contentType/>
  <cp:contentStatus/>
</cp:coreProperties>
</file>